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ct001\Desktop\"/>
    </mc:Choice>
  </mc:AlternateContent>
  <xr:revisionPtr revIDLastSave="0" documentId="8_{2EF20380-7990-418D-B025-CFA721962071}" xr6:coauthVersionLast="47" xr6:coauthVersionMax="47" xr10:uidLastSave="{00000000-0000-0000-0000-000000000000}"/>
  <bookViews>
    <workbookView xWindow="-108" yWindow="-108" windowWidth="23256" windowHeight="13896" xr2:uid="{4C198EFC-52F1-4322-BB5C-5A6558D87B3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6" i="1" l="1"/>
  <c r="R96" i="1"/>
  <c r="AJ95" i="1"/>
  <c r="AG95" i="1"/>
  <c r="AD95" i="1"/>
  <c r="AA95" i="1"/>
  <c r="X95" i="1"/>
  <c r="U95" i="1"/>
  <c r="R95" i="1"/>
  <c r="O95" i="1"/>
  <c r="L95" i="1"/>
  <c r="I95" i="1"/>
  <c r="F95" i="1"/>
  <c r="C95" i="1"/>
  <c r="AJ94" i="1"/>
  <c r="AG94" i="1"/>
  <c r="AD94" i="1"/>
  <c r="AA94" i="1"/>
  <c r="X94" i="1"/>
  <c r="U94" i="1"/>
  <c r="R94" i="1"/>
  <c r="O94" i="1"/>
  <c r="L94" i="1"/>
  <c r="I94" i="1"/>
  <c r="F94" i="1"/>
  <c r="C94" i="1"/>
  <c r="AJ93" i="1"/>
  <c r="AG93" i="1"/>
  <c r="AD93" i="1"/>
  <c r="AA93" i="1"/>
  <c r="X93" i="1"/>
  <c r="U93" i="1"/>
  <c r="R93" i="1"/>
  <c r="O93" i="1"/>
  <c r="L93" i="1"/>
  <c r="I93" i="1"/>
  <c r="F93" i="1"/>
  <c r="C93" i="1"/>
  <c r="AJ92" i="1"/>
  <c r="AG92" i="1"/>
  <c r="AD92" i="1"/>
  <c r="AA92" i="1"/>
  <c r="X92" i="1"/>
  <c r="U92" i="1"/>
  <c r="R92" i="1"/>
  <c r="O92" i="1"/>
  <c r="L92" i="1"/>
  <c r="I92" i="1"/>
  <c r="F92" i="1"/>
  <c r="C92" i="1"/>
  <c r="AJ91" i="1"/>
  <c r="AG91" i="1"/>
  <c r="AD91" i="1"/>
  <c r="AA91" i="1"/>
  <c r="X91" i="1"/>
  <c r="U91" i="1"/>
  <c r="R91" i="1"/>
  <c r="O91" i="1"/>
  <c r="L91" i="1"/>
  <c r="I91" i="1"/>
  <c r="F91" i="1"/>
  <c r="C91" i="1"/>
  <c r="AJ90" i="1"/>
  <c r="AG90" i="1"/>
  <c r="AD90" i="1"/>
  <c r="AA90" i="1"/>
  <c r="X90" i="1"/>
  <c r="U90" i="1"/>
  <c r="R90" i="1"/>
  <c r="O90" i="1"/>
  <c r="L90" i="1"/>
  <c r="I90" i="1"/>
  <c r="F90" i="1"/>
  <c r="C90" i="1"/>
  <c r="AJ89" i="1"/>
  <c r="AG89" i="1"/>
  <c r="AD89" i="1"/>
  <c r="AA89" i="1"/>
  <c r="X89" i="1"/>
  <c r="U89" i="1"/>
  <c r="R89" i="1"/>
  <c r="O89" i="1"/>
  <c r="L89" i="1"/>
  <c r="I89" i="1"/>
  <c r="F89" i="1"/>
  <c r="C89" i="1"/>
  <c r="AJ88" i="1"/>
  <c r="AG88" i="1"/>
  <c r="AD88" i="1"/>
  <c r="AA88" i="1"/>
  <c r="X88" i="1"/>
  <c r="U88" i="1"/>
  <c r="R88" i="1"/>
  <c r="O88" i="1"/>
  <c r="L88" i="1"/>
  <c r="I88" i="1"/>
  <c r="F88" i="1"/>
  <c r="C88" i="1"/>
  <c r="AJ87" i="1"/>
  <c r="AG87" i="1"/>
  <c r="AD87" i="1"/>
  <c r="AA87" i="1"/>
  <c r="X87" i="1"/>
  <c r="U87" i="1"/>
  <c r="R87" i="1"/>
  <c r="O87" i="1"/>
  <c r="L87" i="1"/>
  <c r="I87" i="1"/>
  <c r="F87" i="1"/>
  <c r="C87" i="1"/>
  <c r="AJ86" i="1"/>
  <c r="AG86" i="1"/>
  <c r="AD86" i="1"/>
  <c r="AA86" i="1"/>
  <c r="X86" i="1"/>
  <c r="U86" i="1"/>
  <c r="R86" i="1"/>
  <c r="O86" i="1"/>
  <c r="L86" i="1"/>
  <c r="I86" i="1"/>
  <c r="F86" i="1"/>
  <c r="C86" i="1"/>
  <c r="AJ85" i="1"/>
  <c r="AG85" i="1"/>
  <c r="AD85" i="1"/>
  <c r="AA85" i="1"/>
  <c r="X85" i="1"/>
  <c r="U85" i="1"/>
  <c r="R85" i="1"/>
  <c r="O85" i="1"/>
  <c r="L85" i="1"/>
  <c r="I85" i="1"/>
  <c r="F85" i="1"/>
  <c r="C85" i="1"/>
  <c r="AJ84" i="1"/>
  <c r="AG84" i="1"/>
  <c r="AD84" i="1"/>
  <c r="AA84" i="1"/>
  <c r="X84" i="1"/>
  <c r="U84" i="1"/>
  <c r="R84" i="1"/>
  <c r="O84" i="1"/>
  <c r="L84" i="1"/>
  <c r="I84" i="1"/>
  <c r="F84" i="1"/>
  <c r="C84" i="1"/>
  <c r="AJ83" i="1"/>
  <c r="AG83" i="1"/>
  <c r="AD83" i="1"/>
  <c r="AA83" i="1"/>
  <c r="X83" i="1"/>
  <c r="U83" i="1"/>
  <c r="R83" i="1"/>
  <c r="O83" i="1"/>
  <c r="L83" i="1"/>
  <c r="I83" i="1"/>
  <c r="F83" i="1"/>
  <c r="C83" i="1"/>
  <c r="AJ82" i="1"/>
  <c r="AG82" i="1"/>
  <c r="AD82" i="1"/>
  <c r="AA82" i="1"/>
  <c r="X82" i="1"/>
  <c r="U82" i="1"/>
  <c r="R82" i="1"/>
  <c r="O82" i="1"/>
  <c r="L82" i="1"/>
  <c r="I82" i="1"/>
  <c r="F82" i="1"/>
  <c r="C82" i="1"/>
  <c r="AJ81" i="1"/>
  <c r="AG81" i="1"/>
  <c r="AD81" i="1"/>
  <c r="AA81" i="1"/>
  <c r="X81" i="1"/>
  <c r="U81" i="1"/>
  <c r="R81" i="1"/>
  <c r="O81" i="1"/>
  <c r="L81" i="1"/>
  <c r="I81" i="1"/>
  <c r="F81" i="1"/>
  <c r="C81" i="1"/>
  <c r="AJ80" i="1"/>
  <c r="AG80" i="1"/>
  <c r="AD80" i="1"/>
  <c r="AA80" i="1"/>
  <c r="X80" i="1"/>
  <c r="U80" i="1"/>
  <c r="R80" i="1"/>
  <c r="O80" i="1"/>
  <c r="L80" i="1"/>
  <c r="I80" i="1"/>
  <c r="F80" i="1"/>
  <c r="C80" i="1"/>
  <c r="AJ79" i="1"/>
  <c r="AG79" i="1"/>
  <c r="AD79" i="1"/>
  <c r="AA79" i="1"/>
  <c r="X79" i="1"/>
  <c r="U79" i="1"/>
  <c r="R79" i="1"/>
  <c r="O79" i="1"/>
  <c r="L79" i="1"/>
  <c r="I79" i="1"/>
  <c r="F79" i="1"/>
  <c r="C79" i="1"/>
  <c r="AJ78" i="1"/>
  <c r="AG78" i="1"/>
  <c r="AD78" i="1"/>
  <c r="AA78" i="1"/>
  <c r="X78" i="1"/>
  <c r="U78" i="1"/>
  <c r="R78" i="1"/>
  <c r="O78" i="1"/>
  <c r="L78" i="1"/>
  <c r="I78" i="1"/>
  <c r="F78" i="1"/>
  <c r="C78" i="1"/>
  <c r="AJ77" i="1"/>
  <c r="AG77" i="1"/>
  <c r="AD77" i="1"/>
  <c r="AA77" i="1"/>
  <c r="X77" i="1"/>
  <c r="U77" i="1"/>
  <c r="R77" i="1"/>
  <c r="O77" i="1"/>
  <c r="L77" i="1"/>
  <c r="I77" i="1"/>
  <c r="F77" i="1"/>
  <c r="C77" i="1"/>
  <c r="AJ76" i="1"/>
  <c r="AG76" i="1"/>
  <c r="AD76" i="1"/>
  <c r="AA76" i="1"/>
  <c r="X76" i="1"/>
  <c r="U76" i="1"/>
  <c r="R76" i="1"/>
  <c r="O76" i="1"/>
  <c r="L76" i="1"/>
  <c r="I76" i="1"/>
  <c r="F76" i="1"/>
  <c r="C76" i="1"/>
  <c r="AJ75" i="1"/>
  <c r="AG75" i="1"/>
  <c r="AD75" i="1"/>
  <c r="AA75" i="1"/>
  <c r="X75" i="1"/>
  <c r="U75" i="1"/>
  <c r="R75" i="1"/>
  <c r="O75" i="1"/>
  <c r="L75" i="1"/>
  <c r="I75" i="1"/>
  <c r="F75" i="1"/>
  <c r="C75" i="1"/>
  <c r="AJ74" i="1"/>
  <c r="AG74" i="1"/>
  <c r="AD74" i="1"/>
  <c r="AA74" i="1"/>
  <c r="X74" i="1"/>
  <c r="U74" i="1"/>
  <c r="R74" i="1"/>
  <c r="O74" i="1"/>
  <c r="L74" i="1"/>
  <c r="I74" i="1"/>
  <c r="F74" i="1"/>
  <c r="C74" i="1"/>
  <c r="AJ73" i="1"/>
  <c r="AG73" i="1"/>
  <c r="AD73" i="1"/>
  <c r="AA73" i="1"/>
  <c r="X73" i="1"/>
  <c r="U73" i="1"/>
  <c r="R73" i="1"/>
  <c r="O73" i="1"/>
  <c r="L73" i="1"/>
  <c r="I73" i="1"/>
  <c r="F73" i="1"/>
  <c r="C73" i="1"/>
  <c r="AJ72" i="1"/>
  <c r="AG72" i="1"/>
  <c r="AD72" i="1"/>
  <c r="AA72" i="1"/>
  <c r="X72" i="1"/>
  <c r="U72" i="1"/>
  <c r="R72" i="1"/>
  <c r="O72" i="1"/>
  <c r="L72" i="1"/>
  <c r="I72" i="1"/>
  <c r="F72" i="1"/>
  <c r="C72" i="1"/>
  <c r="AJ71" i="1"/>
  <c r="AG71" i="1"/>
  <c r="AD71" i="1"/>
  <c r="AA71" i="1"/>
  <c r="X71" i="1"/>
  <c r="U71" i="1"/>
  <c r="R71" i="1"/>
  <c r="O71" i="1"/>
  <c r="L71" i="1"/>
  <c r="I71" i="1"/>
  <c r="F71" i="1"/>
  <c r="C71" i="1"/>
  <c r="AJ70" i="1"/>
  <c r="AG70" i="1"/>
  <c r="AD70" i="1"/>
  <c r="AA70" i="1"/>
  <c r="X70" i="1"/>
  <c r="U70" i="1"/>
  <c r="R70" i="1"/>
  <c r="O70" i="1"/>
  <c r="L70" i="1"/>
  <c r="I70" i="1"/>
  <c r="F70" i="1"/>
  <c r="C70" i="1"/>
  <c r="AJ69" i="1"/>
  <c r="AG69" i="1"/>
  <c r="AD69" i="1"/>
  <c r="AA69" i="1"/>
  <c r="X69" i="1"/>
  <c r="U69" i="1"/>
  <c r="R69" i="1"/>
  <c r="O69" i="1"/>
  <c r="L69" i="1"/>
  <c r="I69" i="1"/>
  <c r="F69" i="1"/>
  <c r="C69" i="1"/>
  <c r="AJ68" i="1"/>
  <c r="AG68" i="1"/>
  <c r="AD68" i="1"/>
  <c r="AA68" i="1"/>
  <c r="X68" i="1"/>
  <c r="U68" i="1"/>
  <c r="R68" i="1"/>
  <c r="O68" i="1"/>
  <c r="L68" i="1"/>
  <c r="I68" i="1"/>
  <c r="F68" i="1"/>
  <c r="C68" i="1"/>
  <c r="AJ67" i="1"/>
  <c r="AG67" i="1"/>
  <c r="AD67" i="1"/>
  <c r="AA67" i="1"/>
  <c r="X67" i="1"/>
  <c r="U67" i="1"/>
  <c r="R67" i="1"/>
  <c r="O67" i="1"/>
  <c r="L67" i="1"/>
  <c r="I67" i="1"/>
  <c r="F67" i="1"/>
  <c r="C67" i="1"/>
  <c r="AJ66" i="1"/>
  <c r="AG66" i="1"/>
  <c r="AD66" i="1"/>
  <c r="AA66" i="1"/>
  <c r="X66" i="1"/>
  <c r="U66" i="1"/>
  <c r="R66" i="1"/>
  <c r="O66" i="1"/>
  <c r="L66" i="1"/>
  <c r="I66" i="1"/>
  <c r="F66" i="1"/>
  <c r="C66" i="1"/>
  <c r="AJ65" i="1"/>
  <c r="AG65" i="1"/>
  <c r="AD65" i="1"/>
  <c r="AA65" i="1"/>
  <c r="X65" i="1"/>
  <c r="U65" i="1"/>
  <c r="R65" i="1"/>
  <c r="O65" i="1"/>
  <c r="L65" i="1"/>
  <c r="I65" i="1"/>
  <c r="F65" i="1"/>
  <c r="C65" i="1"/>
  <c r="AJ64" i="1"/>
  <c r="AG64" i="1"/>
  <c r="AD64" i="1"/>
  <c r="AA64" i="1"/>
  <c r="X64" i="1"/>
  <c r="U64" i="1"/>
  <c r="R64" i="1"/>
  <c r="O64" i="1"/>
  <c r="L64" i="1"/>
  <c r="I64" i="1"/>
  <c r="F64" i="1"/>
  <c r="C64" i="1"/>
  <c r="AJ63" i="1"/>
  <c r="AG63" i="1"/>
  <c r="AD63" i="1"/>
  <c r="AA63" i="1"/>
  <c r="X63" i="1"/>
  <c r="U63" i="1"/>
  <c r="R63" i="1"/>
  <c r="O63" i="1"/>
  <c r="L63" i="1"/>
  <c r="I63" i="1"/>
  <c r="F63" i="1"/>
  <c r="C63" i="1"/>
  <c r="AJ62" i="1"/>
  <c r="AG62" i="1"/>
  <c r="AD62" i="1"/>
  <c r="AA62" i="1"/>
  <c r="X62" i="1"/>
  <c r="U62" i="1"/>
  <c r="R62" i="1"/>
  <c r="O62" i="1"/>
  <c r="L62" i="1"/>
  <c r="I62" i="1"/>
  <c r="F62" i="1"/>
  <c r="C62" i="1"/>
  <c r="AJ61" i="1"/>
  <c r="AG61" i="1"/>
  <c r="AD61" i="1"/>
  <c r="AA61" i="1"/>
  <c r="X61" i="1"/>
  <c r="U61" i="1"/>
  <c r="R61" i="1"/>
  <c r="O61" i="1"/>
  <c r="L61" i="1"/>
  <c r="I61" i="1"/>
  <c r="F61" i="1"/>
  <c r="C61" i="1"/>
  <c r="AJ60" i="1"/>
  <c r="AG60" i="1"/>
  <c r="AD60" i="1"/>
  <c r="AA60" i="1"/>
  <c r="X60" i="1"/>
  <c r="U60" i="1"/>
  <c r="R60" i="1"/>
  <c r="O60" i="1"/>
  <c r="L60" i="1"/>
  <c r="I60" i="1"/>
  <c r="F60" i="1"/>
  <c r="C60" i="1"/>
  <c r="AJ59" i="1"/>
  <c r="AG59" i="1"/>
  <c r="AD59" i="1"/>
  <c r="AA59" i="1"/>
  <c r="X59" i="1"/>
  <c r="U59" i="1"/>
  <c r="R59" i="1"/>
  <c r="O59" i="1"/>
  <c r="L59" i="1"/>
  <c r="I59" i="1"/>
  <c r="F59" i="1"/>
  <c r="C59" i="1"/>
  <c r="AJ58" i="1"/>
  <c r="AG58" i="1"/>
  <c r="AD58" i="1"/>
  <c r="AA58" i="1"/>
  <c r="X58" i="1"/>
  <c r="U58" i="1"/>
  <c r="R58" i="1"/>
  <c r="O58" i="1"/>
  <c r="L58" i="1"/>
  <c r="I58" i="1"/>
  <c r="F58" i="1"/>
  <c r="C58" i="1"/>
  <c r="AJ57" i="1"/>
  <c r="AG57" i="1"/>
  <c r="AD57" i="1"/>
  <c r="AA57" i="1"/>
  <c r="X57" i="1"/>
  <c r="U57" i="1"/>
  <c r="R57" i="1"/>
  <c r="O57" i="1"/>
  <c r="L57" i="1"/>
  <c r="I57" i="1"/>
  <c r="F57" i="1"/>
  <c r="C57" i="1"/>
  <c r="AJ56" i="1"/>
  <c r="AG56" i="1"/>
  <c r="AD56" i="1"/>
  <c r="AA56" i="1"/>
  <c r="X56" i="1"/>
  <c r="U56" i="1"/>
  <c r="R56" i="1"/>
  <c r="O56" i="1"/>
  <c r="L56" i="1"/>
  <c r="I56" i="1"/>
  <c r="F56" i="1"/>
  <c r="C56" i="1"/>
  <c r="AJ55" i="1"/>
  <c r="AG55" i="1"/>
  <c r="AD55" i="1"/>
  <c r="AA55" i="1"/>
  <c r="X55" i="1"/>
  <c r="U55" i="1"/>
  <c r="R55" i="1"/>
  <c r="O55" i="1"/>
  <c r="L55" i="1"/>
  <c r="I55" i="1"/>
  <c r="F55" i="1"/>
  <c r="C55" i="1"/>
  <c r="AJ54" i="1"/>
  <c r="AG54" i="1"/>
  <c r="AD54" i="1"/>
  <c r="AA54" i="1"/>
  <c r="X54" i="1"/>
  <c r="U54" i="1"/>
  <c r="R54" i="1"/>
  <c r="O54" i="1"/>
  <c r="L54" i="1"/>
  <c r="I54" i="1"/>
  <c r="F54" i="1"/>
  <c r="C54" i="1"/>
  <c r="AJ53" i="1"/>
  <c r="AG53" i="1"/>
  <c r="AD53" i="1"/>
  <c r="AA53" i="1"/>
  <c r="U53" i="1"/>
  <c r="R53" i="1"/>
  <c r="O53" i="1"/>
  <c r="L53" i="1"/>
  <c r="I53" i="1"/>
  <c r="F53" i="1"/>
  <c r="C53" i="1"/>
  <c r="AJ52" i="1"/>
  <c r="AG52" i="1"/>
  <c r="AD52" i="1"/>
  <c r="AA52" i="1"/>
  <c r="X52" i="1"/>
  <c r="U52" i="1"/>
  <c r="R52" i="1"/>
  <c r="O52" i="1"/>
  <c r="L52" i="1"/>
  <c r="I52" i="1"/>
  <c r="F52" i="1"/>
  <c r="C52" i="1"/>
  <c r="AJ51" i="1"/>
  <c r="AG51" i="1"/>
  <c r="AD51" i="1"/>
  <c r="AA51" i="1"/>
  <c r="X51" i="1"/>
  <c r="U51" i="1"/>
  <c r="R51" i="1"/>
  <c r="O51" i="1"/>
  <c r="L51" i="1"/>
  <c r="I51" i="1"/>
  <c r="F51" i="1"/>
  <c r="C51" i="1"/>
  <c r="AJ50" i="1"/>
  <c r="AG50" i="1"/>
  <c r="AD50" i="1"/>
  <c r="AA50" i="1"/>
  <c r="X50" i="1"/>
  <c r="U50" i="1"/>
  <c r="R50" i="1"/>
  <c r="O50" i="1"/>
  <c r="L50" i="1"/>
  <c r="I50" i="1"/>
  <c r="F50" i="1"/>
  <c r="C50" i="1"/>
  <c r="AJ49" i="1"/>
  <c r="AG49" i="1"/>
  <c r="AD49" i="1"/>
  <c r="AA49" i="1"/>
  <c r="X49" i="1"/>
  <c r="U49" i="1"/>
  <c r="R49" i="1"/>
  <c r="O49" i="1"/>
  <c r="L49" i="1"/>
  <c r="I49" i="1"/>
  <c r="F49" i="1"/>
  <c r="C49" i="1"/>
  <c r="AJ48" i="1"/>
  <c r="AG48" i="1"/>
  <c r="AD48" i="1"/>
  <c r="AA48" i="1"/>
  <c r="X48" i="1"/>
  <c r="U48" i="1"/>
  <c r="R48" i="1"/>
  <c r="O48" i="1"/>
  <c r="L48" i="1"/>
  <c r="I48" i="1"/>
  <c r="F48" i="1"/>
  <c r="C48" i="1"/>
  <c r="AJ47" i="1"/>
  <c r="AG47" i="1"/>
  <c r="AD47" i="1"/>
  <c r="AA47" i="1"/>
  <c r="X47" i="1"/>
  <c r="U47" i="1"/>
  <c r="R47" i="1"/>
  <c r="O47" i="1"/>
  <c r="L47" i="1"/>
  <c r="I47" i="1"/>
  <c r="F47" i="1"/>
  <c r="C47" i="1"/>
  <c r="AJ46" i="1"/>
  <c r="AG46" i="1"/>
  <c r="AD46" i="1"/>
  <c r="AA46" i="1"/>
  <c r="X46" i="1"/>
  <c r="U46" i="1"/>
  <c r="R46" i="1"/>
  <c r="O46" i="1"/>
  <c r="L46" i="1"/>
  <c r="I46" i="1"/>
  <c r="F46" i="1"/>
  <c r="C46" i="1"/>
  <c r="AJ45" i="1"/>
  <c r="AG45" i="1"/>
  <c r="AD45" i="1"/>
  <c r="AA45" i="1"/>
  <c r="X45" i="1"/>
  <c r="U45" i="1"/>
  <c r="R45" i="1"/>
  <c r="O45" i="1"/>
  <c r="L45" i="1"/>
  <c r="I45" i="1"/>
  <c r="F45" i="1"/>
  <c r="C45" i="1"/>
  <c r="AJ44" i="1"/>
  <c r="AG44" i="1"/>
  <c r="AD44" i="1"/>
  <c r="AA44" i="1"/>
  <c r="X44" i="1"/>
  <c r="U44" i="1"/>
  <c r="R44" i="1"/>
  <c r="O44" i="1"/>
  <c r="L44" i="1"/>
  <c r="I44" i="1"/>
  <c r="F44" i="1"/>
  <c r="C44" i="1"/>
  <c r="AJ43" i="1"/>
  <c r="AG43" i="1"/>
  <c r="AD43" i="1"/>
  <c r="AA43" i="1"/>
  <c r="X43" i="1"/>
  <c r="U43" i="1"/>
  <c r="R43" i="1"/>
  <c r="O43" i="1"/>
  <c r="L43" i="1"/>
  <c r="I43" i="1"/>
  <c r="F43" i="1"/>
  <c r="C43" i="1"/>
  <c r="AJ42" i="1"/>
  <c r="AG42" i="1"/>
  <c r="AD42" i="1"/>
  <c r="AA42" i="1"/>
  <c r="X42" i="1"/>
  <c r="U42" i="1"/>
  <c r="R42" i="1"/>
  <c r="O42" i="1"/>
  <c r="L42" i="1"/>
  <c r="I42" i="1"/>
  <c r="F42" i="1"/>
  <c r="C42" i="1"/>
  <c r="AJ41" i="1"/>
  <c r="AG41" i="1"/>
  <c r="AD41" i="1"/>
  <c r="AA41" i="1"/>
  <c r="X41" i="1"/>
  <c r="U41" i="1"/>
  <c r="R41" i="1"/>
  <c r="O41" i="1"/>
  <c r="L41" i="1"/>
  <c r="I41" i="1"/>
  <c r="F41" i="1"/>
  <c r="C41" i="1"/>
  <c r="AJ40" i="1"/>
  <c r="AG40" i="1"/>
  <c r="AD40" i="1"/>
  <c r="AA40" i="1"/>
  <c r="X40" i="1"/>
  <c r="U40" i="1"/>
  <c r="R40" i="1"/>
  <c r="O40" i="1"/>
  <c r="L40" i="1"/>
  <c r="I40" i="1"/>
  <c r="F40" i="1"/>
  <c r="C40" i="1"/>
  <c r="AJ39" i="1"/>
  <c r="AG39" i="1"/>
  <c r="AD39" i="1"/>
  <c r="AA39" i="1"/>
  <c r="X39" i="1"/>
  <c r="U39" i="1"/>
  <c r="R39" i="1"/>
  <c r="O39" i="1"/>
  <c r="L39" i="1"/>
  <c r="I39" i="1"/>
  <c r="F39" i="1"/>
  <c r="C39" i="1"/>
  <c r="AJ38" i="1"/>
  <c r="AG38" i="1"/>
  <c r="AD38" i="1"/>
  <c r="AA38" i="1"/>
  <c r="X38" i="1"/>
  <c r="U38" i="1"/>
  <c r="R38" i="1"/>
  <c r="O38" i="1"/>
  <c r="L38" i="1"/>
  <c r="I38" i="1"/>
  <c r="F38" i="1"/>
  <c r="C38" i="1"/>
  <c r="AJ37" i="1"/>
  <c r="AG37" i="1"/>
  <c r="AD37" i="1"/>
  <c r="AA37" i="1"/>
  <c r="X37" i="1"/>
  <c r="U37" i="1"/>
  <c r="R37" i="1"/>
  <c r="O37" i="1"/>
  <c r="L37" i="1"/>
  <c r="I37" i="1"/>
  <c r="F37" i="1"/>
  <c r="C37" i="1"/>
  <c r="AJ36" i="1"/>
  <c r="AG36" i="1"/>
  <c r="AD36" i="1"/>
  <c r="AA36" i="1"/>
  <c r="X36" i="1"/>
  <c r="U36" i="1"/>
  <c r="R36" i="1"/>
  <c r="O36" i="1"/>
  <c r="L36" i="1"/>
  <c r="I36" i="1"/>
  <c r="F36" i="1"/>
  <c r="C36" i="1"/>
  <c r="AJ35" i="1"/>
  <c r="AG35" i="1"/>
  <c r="AD35" i="1"/>
  <c r="AA35" i="1"/>
  <c r="X35" i="1"/>
  <c r="U35" i="1"/>
  <c r="R35" i="1"/>
  <c r="O35" i="1"/>
  <c r="L35" i="1"/>
  <c r="I35" i="1"/>
  <c r="F35" i="1"/>
  <c r="C35" i="1"/>
  <c r="AJ34" i="1"/>
  <c r="AG34" i="1"/>
  <c r="AD34" i="1"/>
  <c r="AA34" i="1"/>
  <c r="X34" i="1"/>
  <c r="U34" i="1"/>
  <c r="R34" i="1"/>
  <c r="O34" i="1"/>
  <c r="L34" i="1"/>
  <c r="I34" i="1"/>
  <c r="F34" i="1"/>
  <c r="C34" i="1"/>
  <c r="AJ33" i="1"/>
  <c r="AG33" i="1"/>
  <c r="AD33" i="1"/>
  <c r="AA33" i="1"/>
  <c r="X33" i="1"/>
  <c r="U33" i="1"/>
  <c r="R33" i="1"/>
  <c r="O33" i="1"/>
  <c r="L33" i="1"/>
  <c r="I33" i="1"/>
  <c r="F33" i="1"/>
  <c r="C33" i="1"/>
  <c r="AJ32" i="1"/>
  <c r="AG32" i="1"/>
  <c r="AD32" i="1"/>
  <c r="AA32" i="1"/>
  <c r="X32" i="1"/>
  <c r="U32" i="1"/>
  <c r="R32" i="1"/>
  <c r="O32" i="1"/>
  <c r="L32" i="1"/>
  <c r="I32" i="1"/>
  <c r="F32" i="1"/>
  <c r="C32" i="1"/>
  <c r="AJ31" i="1"/>
  <c r="AG31" i="1"/>
  <c r="AD31" i="1"/>
  <c r="AA31" i="1"/>
  <c r="X31" i="1"/>
  <c r="U31" i="1"/>
  <c r="R31" i="1"/>
  <c r="O31" i="1"/>
  <c r="L31" i="1"/>
  <c r="I31" i="1"/>
  <c r="F31" i="1"/>
  <c r="C31" i="1"/>
  <c r="AJ30" i="1"/>
  <c r="AG30" i="1"/>
  <c r="AD30" i="1"/>
  <c r="AA30" i="1"/>
  <c r="X30" i="1"/>
  <c r="U30" i="1"/>
  <c r="R30" i="1"/>
  <c r="O30" i="1"/>
  <c r="L30" i="1"/>
  <c r="I30" i="1"/>
  <c r="F30" i="1"/>
  <c r="C30" i="1"/>
  <c r="AJ29" i="1"/>
  <c r="AG29" i="1"/>
  <c r="AD29" i="1"/>
  <c r="AA29" i="1"/>
  <c r="X29" i="1"/>
  <c r="U29" i="1"/>
  <c r="R29" i="1"/>
  <c r="O29" i="1"/>
  <c r="L29" i="1"/>
  <c r="I29" i="1"/>
  <c r="F29" i="1"/>
  <c r="C29" i="1"/>
  <c r="AJ28" i="1"/>
  <c r="AG28" i="1"/>
  <c r="AD28" i="1"/>
  <c r="AA28" i="1"/>
  <c r="X28" i="1"/>
  <c r="U28" i="1"/>
  <c r="R28" i="1"/>
  <c r="O28" i="1"/>
  <c r="L28" i="1"/>
  <c r="I28" i="1"/>
  <c r="F28" i="1"/>
  <c r="C28" i="1"/>
  <c r="AJ27" i="1"/>
  <c r="AG27" i="1"/>
  <c r="AD27" i="1"/>
  <c r="AA27" i="1"/>
  <c r="X27" i="1"/>
  <c r="U27" i="1"/>
  <c r="R27" i="1"/>
  <c r="O27" i="1"/>
  <c r="L27" i="1"/>
  <c r="I27" i="1"/>
  <c r="F27" i="1"/>
  <c r="C27" i="1"/>
  <c r="AJ26" i="1"/>
  <c r="AG26" i="1"/>
  <c r="AD26" i="1"/>
  <c r="AA26" i="1"/>
  <c r="X26" i="1"/>
  <c r="U26" i="1"/>
  <c r="R26" i="1"/>
  <c r="O26" i="1"/>
  <c r="L26" i="1"/>
  <c r="I26" i="1"/>
  <c r="F26" i="1"/>
  <c r="C26" i="1"/>
  <c r="AJ25" i="1"/>
  <c r="AG25" i="1"/>
  <c r="AD25" i="1"/>
  <c r="AA25" i="1"/>
  <c r="X25" i="1"/>
  <c r="U25" i="1"/>
  <c r="R25" i="1"/>
  <c r="O25" i="1"/>
  <c r="L25" i="1"/>
  <c r="I25" i="1"/>
  <c r="F25" i="1"/>
  <c r="C25" i="1"/>
  <c r="AJ24" i="1"/>
  <c r="AG24" i="1"/>
  <c r="AD24" i="1"/>
  <c r="AA24" i="1"/>
  <c r="X24" i="1"/>
  <c r="U24" i="1"/>
  <c r="R24" i="1"/>
  <c r="O24" i="1"/>
  <c r="L24" i="1"/>
  <c r="I24" i="1"/>
  <c r="F24" i="1"/>
  <c r="C24" i="1"/>
  <c r="AJ23" i="1"/>
  <c r="AG23" i="1"/>
  <c r="AD23" i="1"/>
  <c r="AA23" i="1"/>
  <c r="X23" i="1"/>
  <c r="U23" i="1"/>
  <c r="R23" i="1"/>
  <c r="O23" i="1"/>
  <c r="L23" i="1"/>
  <c r="I23" i="1"/>
  <c r="F23" i="1"/>
  <c r="C23" i="1"/>
  <c r="AJ22" i="1"/>
  <c r="AG22" i="1"/>
  <c r="AD22" i="1"/>
  <c r="AA22" i="1"/>
  <c r="X22" i="1"/>
  <c r="U22" i="1"/>
  <c r="R22" i="1"/>
  <c r="O22" i="1"/>
  <c r="L22" i="1"/>
  <c r="I22" i="1"/>
  <c r="F22" i="1"/>
  <c r="C22" i="1"/>
  <c r="AJ21" i="1"/>
  <c r="AG21" i="1"/>
  <c r="AD21" i="1"/>
  <c r="AA21" i="1"/>
  <c r="X21" i="1"/>
  <c r="U21" i="1"/>
  <c r="R21" i="1"/>
  <c r="O21" i="1"/>
  <c r="L21" i="1"/>
  <c r="I21" i="1"/>
  <c r="F21" i="1"/>
  <c r="C21" i="1"/>
  <c r="AJ20" i="1"/>
  <c r="AG20" i="1"/>
  <c r="AD20" i="1"/>
  <c r="AA20" i="1"/>
  <c r="X20" i="1"/>
  <c r="U20" i="1"/>
  <c r="R20" i="1"/>
  <c r="O20" i="1"/>
  <c r="L20" i="1"/>
  <c r="I20" i="1"/>
  <c r="F20" i="1"/>
  <c r="C20" i="1"/>
  <c r="AJ19" i="1"/>
  <c r="AG19" i="1"/>
  <c r="AD19" i="1"/>
  <c r="AA19" i="1"/>
  <c r="X19" i="1"/>
  <c r="U19" i="1"/>
  <c r="R19" i="1"/>
  <c r="O19" i="1"/>
  <c r="L19" i="1"/>
  <c r="I19" i="1"/>
  <c r="F19" i="1"/>
  <c r="C19" i="1"/>
  <c r="AJ18" i="1"/>
  <c r="AG18" i="1"/>
  <c r="AD18" i="1"/>
  <c r="AA18" i="1"/>
  <c r="X18" i="1"/>
  <c r="U18" i="1"/>
  <c r="R18" i="1"/>
  <c r="O18" i="1"/>
  <c r="L18" i="1"/>
  <c r="I18" i="1"/>
  <c r="F18" i="1"/>
  <c r="C18" i="1"/>
  <c r="AJ17" i="1"/>
  <c r="AG17" i="1"/>
  <c r="AD17" i="1"/>
  <c r="AA17" i="1"/>
  <c r="X17" i="1"/>
  <c r="U17" i="1"/>
  <c r="R17" i="1"/>
  <c r="O17" i="1"/>
  <c r="L17" i="1"/>
  <c r="I17" i="1"/>
  <c r="F17" i="1"/>
  <c r="C17" i="1"/>
  <c r="AJ16" i="1"/>
  <c r="AG16" i="1"/>
  <c r="AD16" i="1"/>
  <c r="AA16" i="1"/>
  <c r="X16" i="1"/>
  <c r="U16" i="1"/>
  <c r="R16" i="1"/>
  <c r="O16" i="1"/>
  <c r="L16" i="1"/>
  <c r="I16" i="1"/>
  <c r="F16" i="1"/>
  <c r="C16" i="1"/>
  <c r="AJ15" i="1"/>
  <c r="AG15" i="1"/>
  <c r="AD15" i="1"/>
  <c r="AA15" i="1"/>
  <c r="X15" i="1"/>
  <c r="U15" i="1"/>
  <c r="R15" i="1"/>
  <c r="O15" i="1"/>
  <c r="L15" i="1"/>
  <c r="I15" i="1"/>
  <c r="F15" i="1"/>
  <c r="C15" i="1"/>
  <c r="AJ14" i="1"/>
  <c r="AG14" i="1"/>
  <c r="AD14" i="1"/>
  <c r="AA14" i="1"/>
  <c r="X14" i="1"/>
  <c r="U14" i="1"/>
  <c r="R14" i="1"/>
  <c r="O14" i="1"/>
  <c r="L14" i="1"/>
  <c r="I14" i="1"/>
  <c r="F14" i="1"/>
  <c r="C14" i="1"/>
  <c r="AJ13" i="1"/>
  <c r="AG13" i="1"/>
  <c r="AD13" i="1"/>
  <c r="AA13" i="1"/>
  <c r="X13" i="1"/>
  <c r="U13" i="1"/>
  <c r="R13" i="1"/>
  <c r="O13" i="1"/>
  <c r="L13" i="1"/>
  <c r="I13" i="1"/>
  <c r="F13" i="1"/>
  <c r="C13" i="1"/>
  <c r="AJ12" i="1"/>
  <c r="AG12" i="1"/>
  <c r="AD12" i="1"/>
  <c r="AA12" i="1"/>
  <c r="X12" i="1"/>
  <c r="U12" i="1"/>
  <c r="R12" i="1"/>
  <c r="O12" i="1"/>
  <c r="L12" i="1"/>
  <c r="I12" i="1"/>
  <c r="F12" i="1"/>
  <c r="C12" i="1"/>
  <c r="AJ11" i="1"/>
  <c r="AG11" i="1"/>
  <c r="AD11" i="1"/>
  <c r="AA11" i="1"/>
  <c r="X11" i="1"/>
  <c r="U11" i="1"/>
  <c r="R11" i="1"/>
  <c r="O11" i="1"/>
  <c r="L11" i="1"/>
  <c r="I11" i="1"/>
  <c r="F11" i="1"/>
  <c r="C11" i="1"/>
  <c r="AJ10" i="1"/>
  <c r="AG10" i="1"/>
  <c r="AD10" i="1"/>
  <c r="AA10" i="1"/>
  <c r="X10" i="1"/>
  <c r="U10" i="1"/>
  <c r="R10" i="1"/>
  <c r="O10" i="1"/>
  <c r="L10" i="1"/>
  <c r="I10" i="1"/>
  <c r="F10" i="1"/>
  <c r="C10" i="1"/>
  <c r="AJ9" i="1"/>
  <c r="AG9" i="1"/>
  <c r="AD9" i="1"/>
  <c r="AA9" i="1"/>
  <c r="X9" i="1"/>
  <c r="U9" i="1"/>
  <c r="R9" i="1"/>
  <c r="O9" i="1"/>
  <c r="L9" i="1"/>
  <c r="I9" i="1"/>
  <c r="F9" i="1"/>
  <c r="C9" i="1"/>
  <c r="AJ8" i="1"/>
  <c r="AG8" i="1"/>
  <c r="AD8" i="1"/>
  <c r="AA8" i="1"/>
  <c r="X8" i="1"/>
  <c r="U8" i="1"/>
  <c r="R8" i="1"/>
  <c r="O8" i="1"/>
  <c r="L8" i="1"/>
  <c r="I8" i="1"/>
  <c r="F8" i="1"/>
  <c r="C8" i="1"/>
  <c r="AJ7" i="1"/>
  <c r="AG7" i="1"/>
  <c r="AD7" i="1"/>
  <c r="AA7" i="1"/>
  <c r="X7" i="1"/>
  <c r="U7" i="1"/>
  <c r="R7" i="1"/>
  <c r="O7" i="1"/>
  <c r="L7" i="1"/>
  <c r="I7" i="1"/>
  <c r="F7" i="1"/>
  <c r="C7" i="1"/>
  <c r="AJ6" i="1"/>
  <c r="AG6" i="1"/>
  <c r="AD6" i="1"/>
  <c r="AA6" i="1"/>
  <c r="Y6" i="1"/>
  <c r="Y9" i="1" s="1"/>
  <c r="X6" i="1"/>
  <c r="U6" i="1"/>
  <c r="S6" i="1"/>
  <c r="S9" i="1" s="1"/>
  <c r="R6" i="1"/>
  <c r="P6" i="1"/>
  <c r="Q6" i="1" s="1"/>
  <c r="O6" i="1"/>
  <c r="L6" i="1"/>
  <c r="I6" i="1"/>
  <c r="F6" i="1"/>
  <c r="C6" i="1"/>
  <c r="A6" i="1"/>
  <c r="A9" i="1" s="1"/>
  <c r="AJ5" i="1"/>
  <c r="AG5" i="1"/>
  <c r="AD5" i="1"/>
  <c r="AA5" i="1"/>
  <c r="X5" i="1"/>
  <c r="U5" i="1"/>
  <c r="R5" i="1"/>
  <c r="O5" i="1"/>
  <c r="L5" i="1"/>
  <c r="I5" i="1"/>
  <c r="F5" i="1"/>
  <c r="C5" i="1"/>
  <c r="AJ4" i="1"/>
  <c r="AG4" i="1"/>
  <c r="AD4" i="1"/>
  <c r="AA4" i="1"/>
  <c r="X4" i="1"/>
  <c r="U4" i="1"/>
  <c r="R4" i="1"/>
  <c r="O4" i="1"/>
  <c r="L4" i="1"/>
  <c r="I4" i="1"/>
  <c r="F4" i="1"/>
  <c r="C4" i="1"/>
  <c r="AJ3" i="1"/>
  <c r="AI3" i="1"/>
  <c r="AH3" i="1"/>
  <c r="AH6" i="1" s="1"/>
  <c r="AG3" i="1"/>
  <c r="AE3" i="1"/>
  <c r="AE6" i="1" s="1"/>
  <c r="AD3" i="1"/>
  <c r="AB3" i="1"/>
  <c r="AB6" i="1" s="1"/>
  <c r="AA3" i="1"/>
  <c r="Y3" i="1"/>
  <c r="Z3" i="1" s="1"/>
  <c r="X3" i="1"/>
  <c r="W3" i="1"/>
  <c r="V3" i="1"/>
  <c r="V6" i="1" s="1"/>
  <c r="U3" i="1"/>
  <c r="T3" i="1"/>
  <c r="S3" i="1"/>
  <c r="R3" i="1"/>
  <c r="Q3" i="1"/>
  <c r="P3" i="1"/>
  <c r="O3" i="1"/>
  <c r="M3" i="1"/>
  <c r="M6" i="1" s="1"/>
  <c r="L3" i="1"/>
  <c r="K3" i="1"/>
  <c r="J3" i="1"/>
  <c r="J6" i="1" s="1"/>
  <c r="I3" i="1"/>
  <c r="G3" i="1"/>
  <c r="G6" i="1" s="1"/>
  <c r="F3" i="1"/>
  <c r="E3" i="1"/>
  <c r="D3" i="1"/>
  <c r="D6" i="1" s="1"/>
  <c r="C3" i="1"/>
  <c r="A3" i="1"/>
  <c r="B3" i="1" s="1"/>
  <c r="A1" i="1"/>
  <c r="AH9" i="1" l="1"/>
  <c r="AI6" i="1"/>
  <c r="A12" i="1"/>
  <c r="B9" i="1"/>
  <c r="S12" i="1"/>
  <c r="T9" i="1"/>
  <c r="G9" i="1"/>
  <c r="H6" i="1"/>
  <c r="K6" i="1"/>
  <c r="J9" i="1"/>
  <c r="AC6" i="1"/>
  <c r="AB9" i="1"/>
  <c r="AE9" i="1"/>
  <c r="AF6" i="1"/>
  <c r="Y12" i="1"/>
  <c r="Z9" i="1"/>
  <c r="E6" i="1"/>
  <c r="D9" i="1"/>
  <c r="N6" i="1"/>
  <c r="M9" i="1"/>
  <c r="W6" i="1"/>
  <c r="V9" i="1"/>
  <c r="N3" i="1"/>
  <c r="B6" i="1"/>
  <c r="Z6" i="1"/>
  <c r="AC3" i="1"/>
  <c r="H3" i="1"/>
  <c r="AF3" i="1"/>
  <c r="T6" i="1"/>
  <c r="P9" i="1"/>
  <c r="Y15" i="1" l="1"/>
  <c r="Z12" i="1"/>
  <c r="G12" i="1"/>
  <c r="H9" i="1"/>
  <c r="AE12" i="1"/>
  <c r="AF9" i="1"/>
  <c r="S15" i="1"/>
  <c r="T12" i="1"/>
  <c r="P12" i="1"/>
  <c r="Q9" i="1"/>
  <c r="V12" i="1"/>
  <c r="W9" i="1"/>
  <c r="M12" i="1"/>
  <c r="N9" i="1"/>
  <c r="AC9" i="1"/>
  <c r="AB12" i="1"/>
  <c r="A15" i="1"/>
  <c r="B12" i="1"/>
  <c r="D12" i="1"/>
  <c r="E9" i="1"/>
  <c r="K9" i="1"/>
  <c r="J12" i="1"/>
  <c r="AI9" i="1"/>
  <c r="AH12" i="1"/>
  <c r="M15" i="1" l="1"/>
  <c r="N12" i="1"/>
  <c r="AF12" i="1"/>
  <c r="AE15" i="1"/>
  <c r="AH15" i="1"/>
  <c r="AI12" i="1"/>
  <c r="AB15" i="1"/>
  <c r="AC12" i="1"/>
  <c r="T15" i="1"/>
  <c r="S18" i="1"/>
  <c r="J15" i="1"/>
  <c r="K12" i="1"/>
  <c r="D15" i="1"/>
  <c r="E12" i="1"/>
  <c r="W12" i="1"/>
  <c r="V15" i="1"/>
  <c r="H12" i="1"/>
  <c r="G15" i="1"/>
  <c r="A18" i="1"/>
  <c r="B15" i="1"/>
  <c r="Q12" i="1"/>
  <c r="P15" i="1"/>
  <c r="Y18" i="1"/>
  <c r="Z15" i="1"/>
  <c r="Y21" i="1" l="1"/>
  <c r="Z18" i="1"/>
  <c r="AC15" i="1"/>
  <c r="AB18" i="1"/>
  <c r="E15" i="1"/>
  <c r="D18" i="1"/>
  <c r="AI15" i="1"/>
  <c r="AH18" i="1"/>
  <c r="V18" i="1"/>
  <c r="W15" i="1"/>
  <c r="P18" i="1"/>
  <c r="Q15" i="1"/>
  <c r="AE18" i="1"/>
  <c r="AF15" i="1"/>
  <c r="A21" i="1"/>
  <c r="B18" i="1"/>
  <c r="K15" i="1"/>
  <c r="J18" i="1"/>
  <c r="G18" i="1"/>
  <c r="H15" i="1"/>
  <c r="S21" i="1"/>
  <c r="T18" i="1"/>
  <c r="M18" i="1"/>
  <c r="N15" i="1"/>
  <c r="AH21" i="1" l="1"/>
  <c r="AI18" i="1"/>
  <c r="M21" i="1"/>
  <c r="N18" i="1"/>
  <c r="A24" i="1"/>
  <c r="B21" i="1"/>
  <c r="D21" i="1"/>
  <c r="E18" i="1"/>
  <c r="T21" i="1"/>
  <c r="S24" i="1"/>
  <c r="AF18" i="1"/>
  <c r="AE21" i="1"/>
  <c r="H18" i="1"/>
  <c r="G21" i="1"/>
  <c r="Q18" i="1"/>
  <c r="P21" i="1"/>
  <c r="J21" i="1"/>
  <c r="K18" i="1"/>
  <c r="AB21" i="1"/>
  <c r="AC18" i="1"/>
  <c r="W18" i="1"/>
  <c r="V21" i="1"/>
  <c r="Y24" i="1"/>
  <c r="Z21" i="1"/>
  <c r="P24" i="1" l="1"/>
  <c r="Q21" i="1"/>
  <c r="A27" i="1"/>
  <c r="B24" i="1"/>
  <c r="M24" i="1"/>
  <c r="N21" i="1"/>
  <c r="Y27" i="1"/>
  <c r="Z24" i="1"/>
  <c r="V24" i="1"/>
  <c r="W21" i="1"/>
  <c r="G24" i="1"/>
  <c r="H21" i="1"/>
  <c r="S27" i="1"/>
  <c r="T24" i="1"/>
  <c r="E21" i="1"/>
  <c r="D24" i="1"/>
  <c r="AE24" i="1"/>
  <c r="AF21" i="1"/>
  <c r="AC21" i="1"/>
  <c r="AB24" i="1"/>
  <c r="K21" i="1"/>
  <c r="J24" i="1"/>
  <c r="AI21" i="1"/>
  <c r="AH24" i="1"/>
  <c r="Y30" i="1" l="1"/>
  <c r="Z27" i="1"/>
  <c r="J27" i="1"/>
  <c r="K24" i="1"/>
  <c r="H24" i="1"/>
  <c r="G27" i="1"/>
  <c r="A30" i="1"/>
  <c r="B27" i="1"/>
  <c r="D27" i="1"/>
  <c r="E24" i="1"/>
  <c r="M27" i="1"/>
  <c r="N24" i="1"/>
  <c r="AH27" i="1"/>
  <c r="AI24" i="1"/>
  <c r="T27" i="1"/>
  <c r="S30" i="1"/>
  <c r="AB27" i="1"/>
  <c r="AC24" i="1"/>
  <c r="AF24" i="1"/>
  <c r="AE27" i="1"/>
  <c r="W24" i="1"/>
  <c r="V27" i="1"/>
  <c r="Q24" i="1"/>
  <c r="P27" i="1"/>
  <c r="S33" i="1" l="1"/>
  <c r="T30" i="1"/>
  <c r="A33" i="1"/>
  <c r="B30" i="1"/>
  <c r="V30" i="1"/>
  <c r="W27" i="1"/>
  <c r="G30" i="1"/>
  <c r="H27" i="1"/>
  <c r="AI27" i="1"/>
  <c r="AH30" i="1"/>
  <c r="AE30" i="1"/>
  <c r="AF27" i="1"/>
  <c r="M30" i="1"/>
  <c r="N27" i="1"/>
  <c r="K27" i="1"/>
  <c r="J30" i="1"/>
  <c r="P30" i="1"/>
  <c r="Q27" i="1"/>
  <c r="AC27" i="1"/>
  <c r="AB30" i="1"/>
  <c r="E27" i="1"/>
  <c r="D30" i="1"/>
  <c r="Y33" i="1"/>
  <c r="Z30" i="1"/>
  <c r="Y36" i="1" l="1"/>
  <c r="Z33" i="1"/>
  <c r="H30" i="1"/>
  <c r="G33" i="1"/>
  <c r="D33" i="1"/>
  <c r="E30" i="1"/>
  <c r="M33" i="1"/>
  <c r="N30" i="1"/>
  <c r="W30" i="1"/>
  <c r="V33" i="1"/>
  <c r="AF30" i="1"/>
  <c r="AE33" i="1"/>
  <c r="A36" i="1"/>
  <c r="B33" i="1"/>
  <c r="AH33" i="1"/>
  <c r="AI30" i="1"/>
  <c r="J33" i="1"/>
  <c r="K30" i="1"/>
  <c r="AB33" i="1"/>
  <c r="AC30" i="1"/>
  <c r="Q30" i="1"/>
  <c r="P33" i="1"/>
  <c r="T33" i="1"/>
  <c r="S36" i="1"/>
  <c r="A39" i="1" l="1"/>
  <c r="B36" i="1"/>
  <c r="E33" i="1"/>
  <c r="D36" i="1"/>
  <c r="AE36" i="1"/>
  <c r="AF33" i="1"/>
  <c r="G36" i="1"/>
  <c r="H33" i="1"/>
  <c r="S39" i="1"/>
  <c r="T36" i="1"/>
  <c r="AC33" i="1"/>
  <c r="AB36" i="1"/>
  <c r="M36" i="1"/>
  <c r="N33" i="1"/>
  <c r="V36" i="1"/>
  <c r="W33" i="1"/>
  <c r="AI33" i="1"/>
  <c r="AH36" i="1"/>
  <c r="P36" i="1"/>
  <c r="Q33" i="1"/>
  <c r="K33" i="1"/>
  <c r="J36" i="1"/>
  <c r="Y39" i="1"/>
  <c r="Z36" i="1"/>
  <c r="M39" i="1" l="1"/>
  <c r="N36" i="1"/>
  <c r="AF36" i="1"/>
  <c r="AE39" i="1"/>
  <c r="AB39" i="1"/>
  <c r="AC36" i="1"/>
  <c r="D39" i="1"/>
  <c r="E36" i="1"/>
  <c r="Y42" i="1"/>
  <c r="Z39" i="1"/>
  <c r="J39" i="1"/>
  <c r="K36" i="1"/>
  <c r="Q36" i="1"/>
  <c r="P39" i="1"/>
  <c r="W36" i="1"/>
  <c r="V39" i="1"/>
  <c r="AH39" i="1"/>
  <c r="AI36" i="1"/>
  <c r="H36" i="1"/>
  <c r="G39" i="1"/>
  <c r="T39" i="1"/>
  <c r="S42" i="1"/>
  <c r="A42" i="1"/>
  <c r="B39" i="1"/>
  <c r="V42" i="1" l="1"/>
  <c r="W39" i="1"/>
  <c r="AC39" i="1"/>
  <c r="AB42" i="1"/>
  <c r="A45" i="1"/>
  <c r="B42" i="1"/>
  <c r="S45" i="1"/>
  <c r="T42" i="1"/>
  <c r="P42" i="1"/>
  <c r="Q39" i="1"/>
  <c r="AE42" i="1"/>
  <c r="AF39" i="1"/>
  <c r="K39" i="1"/>
  <c r="J42" i="1"/>
  <c r="E39" i="1"/>
  <c r="D42" i="1"/>
  <c r="G42" i="1"/>
  <c r="H39" i="1"/>
  <c r="AI39" i="1"/>
  <c r="AH42" i="1"/>
  <c r="Y45" i="1"/>
  <c r="Z42" i="1"/>
  <c r="M42" i="1"/>
  <c r="N39" i="1"/>
  <c r="D45" i="1" l="1"/>
  <c r="E42" i="1"/>
  <c r="M45" i="1"/>
  <c r="N42" i="1"/>
  <c r="J45" i="1"/>
  <c r="K42" i="1"/>
  <c r="Y48" i="1"/>
  <c r="Z45" i="1"/>
  <c r="T45" i="1"/>
  <c r="S48" i="1"/>
  <c r="A48" i="1"/>
  <c r="B45" i="1"/>
  <c r="AH45" i="1"/>
  <c r="AI42" i="1"/>
  <c r="AB45" i="1"/>
  <c r="AC42" i="1"/>
  <c r="AF42" i="1"/>
  <c r="AE45" i="1"/>
  <c r="H42" i="1"/>
  <c r="G45" i="1"/>
  <c r="Q42" i="1"/>
  <c r="P45" i="1"/>
  <c r="W42" i="1"/>
  <c r="V45" i="1"/>
  <c r="AC45" i="1" l="1"/>
  <c r="AB48" i="1"/>
  <c r="AI45" i="1"/>
  <c r="AH48" i="1"/>
  <c r="K45" i="1"/>
  <c r="J48" i="1"/>
  <c r="P48" i="1"/>
  <c r="Q45" i="1"/>
  <c r="G48" i="1"/>
  <c r="H45" i="1"/>
  <c r="Y51" i="1"/>
  <c r="Z48" i="1"/>
  <c r="A51" i="1"/>
  <c r="B48" i="1"/>
  <c r="M48" i="1"/>
  <c r="N45" i="1"/>
  <c r="V48" i="1"/>
  <c r="W45" i="1"/>
  <c r="AE48" i="1"/>
  <c r="AF45" i="1"/>
  <c r="S51" i="1"/>
  <c r="T48" i="1"/>
  <c r="E45" i="1"/>
  <c r="D48" i="1"/>
  <c r="M51" i="1" l="1"/>
  <c r="N48" i="1"/>
  <c r="J51" i="1"/>
  <c r="K48" i="1"/>
  <c r="Y54" i="1"/>
  <c r="Z51" i="1"/>
  <c r="D51" i="1"/>
  <c r="E48" i="1"/>
  <c r="A54" i="1"/>
  <c r="B51" i="1"/>
  <c r="AB51" i="1"/>
  <c r="AC48" i="1"/>
  <c r="Q48" i="1"/>
  <c r="P51" i="1"/>
  <c r="T51" i="1"/>
  <c r="S54" i="1"/>
  <c r="AH51" i="1"/>
  <c r="AI48" i="1"/>
  <c r="AF48" i="1"/>
  <c r="AE51" i="1"/>
  <c r="W48" i="1"/>
  <c r="V51" i="1"/>
  <c r="H48" i="1"/>
  <c r="G51" i="1"/>
  <c r="S57" i="1" l="1"/>
  <c r="T54" i="1"/>
  <c r="AC51" i="1"/>
  <c r="AB54" i="1"/>
  <c r="J54" i="1"/>
  <c r="K51" i="1"/>
  <c r="G54" i="1"/>
  <c r="H51" i="1"/>
  <c r="E51" i="1"/>
  <c r="D54" i="1"/>
  <c r="V54" i="1"/>
  <c r="W51" i="1"/>
  <c r="P54" i="1"/>
  <c r="Q51" i="1"/>
  <c r="Z54" i="1"/>
  <c r="Y57" i="1"/>
  <c r="AE54" i="1"/>
  <c r="AF51" i="1"/>
  <c r="AH54" i="1"/>
  <c r="AI51" i="1"/>
  <c r="B54" i="1"/>
  <c r="A57" i="1"/>
  <c r="M54" i="1"/>
  <c r="N51" i="1"/>
  <c r="Q54" i="1" l="1"/>
  <c r="P57" i="1"/>
  <c r="J57" i="1"/>
  <c r="K54" i="1"/>
  <c r="M57" i="1"/>
  <c r="N54" i="1"/>
  <c r="AB57" i="1"/>
  <c r="AC54" i="1"/>
  <c r="Y60" i="1"/>
  <c r="Z57" i="1"/>
  <c r="A60" i="1"/>
  <c r="B57" i="1"/>
  <c r="AH57" i="1"/>
  <c r="AI54" i="1"/>
  <c r="V57" i="1"/>
  <c r="W54" i="1"/>
  <c r="D57" i="1"/>
  <c r="E54" i="1"/>
  <c r="H54" i="1"/>
  <c r="G57" i="1"/>
  <c r="AF54" i="1"/>
  <c r="AE57" i="1"/>
  <c r="T57" i="1"/>
  <c r="S60" i="1"/>
  <c r="V60" i="1" l="1"/>
  <c r="W57" i="1"/>
  <c r="B60" i="1"/>
  <c r="A63" i="1"/>
  <c r="J60" i="1"/>
  <c r="K57" i="1"/>
  <c r="S63" i="1"/>
  <c r="T60" i="1"/>
  <c r="AE60" i="1"/>
  <c r="AF57" i="1"/>
  <c r="N57" i="1"/>
  <c r="M60" i="1"/>
  <c r="P60" i="1"/>
  <c r="Q57" i="1"/>
  <c r="AC57" i="1"/>
  <c r="AB60" i="1"/>
  <c r="AH60" i="1"/>
  <c r="AI57" i="1"/>
  <c r="G60" i="1"/>
  <c r="H57" i="1"/>
  <c r="E57" i="1"/>
  <c r="D60" i="1"/>
  <c r="Z60" i="1"/>
  <c r="Y63" i="1"/>
  <c r="Y66" i="1" l="1"/>
  <c r="Z63" i="1"/>
  <c r="D63" i="1"/>
  <c r="E60" i="1"/>
  <c r="Q60" i="1"/>
  <c r="P63" i="1"/>
  <c r="J63" i="1"/>
  <c r="K60" i="1"/>
  <c r="A66" i="1"/>
  <c r="B63" i="1"/>
  <c r="H60" i="1"/>
  <c r="G63" i="1"/>
  <c r="AB63" i="1"/>
  <c r="AC60" i="1"/>
  <c r="T63" i="1"/>
  <c r="S66" i="1"/>
  <c r="M63" i="1"/>
  <c r="N60" i="1"/>
  <c r="AH63" i="1"/>
  <c r="AI60" i="1"/>
  <c r="AF60" i="1"/>
  <c r="AE63" i="1"/>
  <c r="V63" i="1"/>
  <c r="W60" i="1"/>
  <c r="J66" i="1" l="1"/>
  <c r="K63" i="1"/>
  <c r="AC63" i="1"/>
  <c r="AB66" i="1"/>
  <c r="G66" i="1"/>
  <c r="H63" i="1"/>
  <c r="S69" i="1"/>
  <c r="T66" i="1"/>
  <c r="V66" i="1"/>
  <c r="W63" i="1"/>
  <c r="AE66" i="1"/>
  <c r="AF63" i="1"/>
  <c r="P66" i="1"/>
  <c r="Q63" i="1"/>
  <c r="AH66" i="1"/>
  <c r="AI63" i="1"/>
  <c r="E63" i="1"/>
  <c r="D66" i="1"/>
  <c r="N63" i="1"/>
  <c r="M66" i="1"/>
  <c r="B66" i="1"/>
  <c r="A69" i="1"/>
  <c r="Z66" i="1"/>
  <c r="Y69" i="1"/>
  <c r="T69" i="1" l="1"/>
  <c r="S72" i="1"/>
  <c r="AB69" i="1"/>
  <c r="AC66" i="1"/>
  <c r="Y72" i="1"/>
  <c r="Z69" i="1"/>
  <c r="AH69" i="1"/>
  <c r="AI66" i="1"/>
  <c r="A72" i="1"/>
  <c r="B69" i="1"/>
  <c r="H66" i="1"/>
  <c r="G69" i="1"/>
  <c r="D69" i="1"/>
  <c r="E66" i="1"/>
  <c r="Q66" i="1"/>
  <c r="P69" i="1"/>
  <c r="M69" i="1"/>
  <c r="N66" i="1"/>
  <c r="AF66" i="1"/>
  <c r="AE69" i="1"/>
  <c r="V69" i="1"/>
  <c r="W66" i="1"/>
  <c r="J69" i="1"/>
  <c r="K66" i="1"/>
  <c r="AH72" i="1" l="1"/>
  <c r="AI69" i="1"/>
  <c r="P72" i="1"/>
  <c r="Q69" i="1"/>
  <c r="V72" i="1"/>
  <c r="W69" i="1"/>
  <c r="AC69" i="1"/>
  <c r="AB72" i="1"/>
  <c r="Z72" i="1"/>
  <c r="Y75" i="1"/>
  <c r="S75" i="1"/>
  <c r="T72" i="1"/>
  <c r="J72" i="1"/>
  <c r="K69" i="1"/>
  <c r="E69" i="1"/>
  <c r="D72" i="1"/>
  <c r="AE72" i="1"/>
  <c r="AF69" i="1"/>
  <c r="G72" i="1"/>
  <c r="H69" i="1"/>
  <c r="N69" i="1"/>
  <c r="M72" i="1"/>
  <c r="B72" i="1"/>
  <c r="A75" i="1"/>
  <c r="A78" i="1" l="1"/>
  <c r="B75" i="1"/>
  <c r="AB75" i="1"/>
  <c r="AC72" i="1"/>
  <c r="V75" i="1"/>
  <c r="W72" i="1"/>
  <c r="H72" i="1"/>
  <c r="G75" i="1"/>
  <c r="T75" i="1"/>
  <c r="S78" i="1"/>
  <c r="Q72" i="1"/>
  <c r="P75" i="1"/>
  <c r="M75" i="1"/>
  <c r="N72" i="1"/>
  <c r="J75" i="1"/>
  <c r="K72" i="1"/>
  <c r="D75" i="1"/>
  <c r="E72" i="1"/>
  <c r="Y78" i="1"/>
  <c r="Z75" i="1"/>
  <c r="AF72" i="1"/>
  <c r="AE75" i="1"/>
  <c r="AH75" i="1"/>
  <c r="AI72" i="1"/>
  <c r="G78" i="1" l="1"/>
  <c r="H75" i="1"/>
  <c r="J78" i="1"/>
  <c r="K75" i="1"/>
  <c r="Z78" i="1"/>
  <c r="Y81" i="1"/>
  <c r="AC75" i="1"/>
  <c r="AB78" i="1"/>
  <c r="AE78" i="1"/>
  <c r="AF75" i="1"/>
  <c r="N75" i="1"/>
  <c r="M78" i="1"/>
  <c r="P78" i="1"/>
  <c r="Q75" i="1"/>
  <c r="S81" i="1"/>
  <c r="T78" i="1"/>
  <c r="AH78" i="1"/>
  <c r="AI75" i="1"/>
  <c r="V78" i="1"/>
  <c r="W75" i="1"/>
  <c r="E75" i="1"/>
  <c r="D78" i="1"/>
  <c r="B78" i="1"/>
  <c r="A81" i="1"/>
  <c r="A84" i="1" l="1"/>
  <c r="B81" i="1"/>
  <c r="T81" i="1"/>
  <c r="S84" i="1"/>
  <c r="Y84" i="1"/>
  <c r="Z81" i="1"/>
  <c r="V81" i="1"/>
  <c r="W78" i="1"/>
  <c r="J81" i="1"/>
  <c r="K78" i="1"/>
  <c r="AB81" i="1"/>
  <c r="AC78" i="1"/>
  <c r="D81" i="1"/>
  <c r="E78" i="1"/>
  <c r="M81" i="1"/>
  <c r="N78" i="1"/>
  <c r="Q78" i="1"/>
  <c r="P81" i="1"/>
  <c r="AH81" i="1"/>
  <c r="AI78" i="1"/>
  <c r="AF78" i="1"/>
  <c r="AE81" i="1"/>
  <c r="H78" i="1"/>
  <c r="G81" i="1"/>
  <c r="S87" i="1" l="1"/>
  <c r="T84" i="1"/>
  <c r="G84" i="1"/>
  <c r="H81" i="1"/>
  <c r="N81" i="1"/>
  <c r="M84" i="1"/>
  <c r="E81" i="1"/>
  <c r="D84" i="1"/>
  <c r="AC81" i="1"/>
  <c r="AB84" i="1"/>
  <c r="P84" i="1"/>
  <c r="Q81" i="1"/>
  <c r="V84" i="1"/>
  <c r="W81" i="1"/>
  <c r="AE84" i="1"/>
  <c r="AF81" i="1"/>
  <c r="Z84" i="1"/>
  <c r="Y87" i="1"/>
  <c r="AH84" i="1"/>
  <c r="AI81" i="1"/>
  <c r="J84" i="1"/>
  <c r="K81" i="1"/>
  <c r="B84" i="1"/>
  <c r="A87" i="1"/>
  <c r="AF84" i="1" l="1"/>
  <c r="AE87" i="1"/>
  <c r="AI84" i="1"/>
  <c r="AH87" i="1"/>
  <c r="AI87" i="1" s="1"/>
  <c r="AH90" i="1"/>
  <c r="AI90" i="1" s="1"/>
  <c r="AH93" i="1"/>
  <c r="AI93" i="1" s="1"/>
  <c r="Q84" i="1"/>
  <c r="P87" i="1"/>
  <c r="H84" i="1"/>
  <c r="G87" i="1"/>
  <c r="D87" i="1"/>
  <c r="E84" i="1"/>
  <c r="V87" i="1"/>
  <c r="W84" i="1"/>
  <c r="Y90" i="1"/>
  <c r="Z87" i="1"/>
  <c r="AB87" i="1"/>
  <c r="AC84" i="1"/>
  <c r="A90" i="1"/>
  <c r="B87" i="1"/>
  <c r="M87" i="1"/>
  <c r="N84" i="1"/>
  <c r="J87" i="1"/>
  <c r="K84" i="1"/>
  <c r="T87" i="1"/>
  <c r="S90" i="1"/>
  <c r="P90" i="1" l="1"/>
  <c r="Q87" i="1"/>
  <c r="J90" i="1"/>
  <c r="K87" i="1"/>
  <c r="Z90" i="1"/>
  <c r="Y93" i="1"/>
  <c r="Z93" i="1" s="1"/>
  <c r="N87" i="1"/>
  <c r="M90" i="1"/>
  <c r="V90" i="1"/>
  <c r="W87" i="1"/>
  <c r="S93" i="1"/>
  <c r="T93" i="1" s="1"/>
  <c r="T90" i="1"/>
  <c r="G90" i="1"/>
  <c r="H87" i="1"/>
  <c r="AE90" i="1"/>
  <c r="AF87" i="1"/>
  <c r="B90" i="1"/>
  <c r="A93" i="1"/>
  <c r="B93" i="1" s="1"/>
  <c r="E87" i="1"/>
  <c r="D90" i="1"/>
  <c r="AC87" i="1"/>
  <c r="AB90" i="1"/>
  <c r="AF90" i="1" l="1"/>
  <c r="AE93" i="1"/>
  <c r="AF93" i="1" s="1"/>
  <c r="AB93" i="1"/>
  <c r="AC93" i="1" s="1"/>
  <c r="AC90" i="1"/>
  <c r="J93" i="1"/>
  <c r="K93" i="1" s="1"/>
  <c r="K90" i="1"/>
  <c r="H90" i="1"/>
  <c r="G93" i="1"/>
  <c r="H93" i="1" s="1"/>
  <c r="D93" i="1"/>
  <c r="E93" i="1" s="1"/>
  <c r="E90" i="1"/>
  <c r="M93" i="1"/>
  <c r="N93" i="1" s="1"/>
  <c r="N90" i="1"/>
  <c r="V93" i="1"/>
  <c r="W93" i="1" s="1"/>
  <c r="W90" i="1"/>
  <c r="Q90" i="1"/>
  <c r="P93" i="1"/>
  <c r="Q93" i="1" s="1"/>
</calcChain>
</file>

<file path=xl/sharedStrings.xml><?xml version="1.0" encoding="utf-8"?>
<sst xmlns="http://schemas.openxmlformats.org/spreadsheetml/2006/main" count="38" uniqueCount="16">
  <si>
    <t>※あくまでも予定ですので変更があるかもしれません。
　入試日などはまだ確定していませんので目安として下さい。</t>
  </si>
  <si>
    <t>令和３年４月１８日(日)</t>
  </si>
  <si>
    <t>日</t>
    <rPh sb="0" eb="1">
      <t>ニチ</t>
    </rPh>
    <phoneticPr fontId="3"/>
  </si>
  <si>
    <t>曜</t>
    <rPh sb="0" eb="1">
      <t>ヨウ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</si>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</sst>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9" x14ac:knownFonts="1">
    <font>
      <sz val="11"/>
      <color theme="1"/>
      <name val="游ゴシック"/>
      <family val="2"/>
      <charset val="128"/>
      <scheme val="minor"/>
    </font>
    <font>
      <sz val="36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177" fontId="5" fillId="2" borderId="8" xfId="0" applyNumberFormat="1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left" vertical="center" shrinkToFit="1"/>
    </xf>
    <xf numFmtId="177" fontId="5" fillId="2" borderId="10" xfId="0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vertical="center" shrinkToFit="1"/>
    </xf>
    <xf numFmtId="176" fontId="5" fillId="3" borderId="7" xfId="0" applyNumberFormat="1" applyFont="1" applyFill="1" applyBorder="1" applyAlignment="1">
      <alignment horizontal="center" vertical="center" shrinkToFit="1"/>
    </xf>
    <xf numFmtId="177" fontId="5" fillId="3" borderId="10" xfId="0" applyNumberFormat="1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vertical="center" shrinkToFit="1"/>
    </xf>
    <xf numFmtId="177" fontId="5" fillId="3" borderId="12" xfId="0" applyNumberFormat="1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vertical="center" shrinkToFit="1"/>
    </xf>
    <xf numFmtId="176" fontId="5" fillId="3" borderId="13" xfId="0" applyNumberFormat="1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vertical="center" shrinkToFit="1"/>
    </xf>
    <xf numFmtId="0" fontId="5" fillId="3" borderId="14" xfId="0" applyFont="1" applyFill="1" applyBorder="1" applyAlignment="1">
      <alignment vertical="center" shrinkToFit="1"/>
    </xf>
    <xf numFmtId="177" fontId="5" fillId="2" borderId="12" xfId="0" applyNumberFormat="1" applyFont="1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 shrinkToFit="1"/>
    </xf>
    <xf numFmtId="177" fontId="5" fillId="2" borderId="15" xfId="0" applyNumberFormat="1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left" vertical="center" shrinkToFit="1"/>
    </xf>
    <xf numFmtId="0" fontId="5" fillId="2" borderId="16" xfId="0" applyFont="1" applyFill="1" applyBorder="1" applyAlignment="1">
      <alignment vertical="center" shrinkToFit="1"/>
    </xf>
    <xf numFmtId="177" fontId="5" fillId="3" borderId="15" xfId="0" applyNumberFormat="1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3" borderId="16" xfId="0" applyFont="1" applyFill="1" applyBorder="1" applyAlignment="1">
      <alignment vertical="center" shrinkToFit="1"/>
    </xf>
    <xf numFmtId="177" fontId="5" fillId="2" borderId="17" xfId="0" applyNumberFormat="1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left" vertical="center" shrinkToFit="1"/>
    </xf>
    <xf numFmtId="0" fontId="5" fillId="2" borderId="19" xfId="0" applyFont="1" applyFill="1" applyBorder="1" applyAlignment="1">
      <alignment vertical="center" shrinkToFit="1"/>
    </xf>
    <xf numFmtId="177" fontId="5" fillId="3" borderId="17" xfId="0" applyNumberFormat="1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vertical="center" shrinkToFit="1"/>
    </xf>
    <xf numFmtId="0" fontId="5" fillId="2" borderId="18" xfId="0" applyFont="1" applyFill="1" applyBorder="1" applyAlignment="1">
      <alignment vertical="center" shrinkToFit="1"/>
    </xf>
    <xf numFmtId="0" fontId="5" fillId="3" borderId="19" xfId="0" applyFont="1" applyFill="1" applyBorder="1" applyAlignment="1">
      <alignment vertical="center" shrinkToFit="1"/>
    </xf>
    <xf numFmtId="176" fontId="5" fillId="2" borderId="13" xfId="0" applyNumberFormat="1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3" borderId="20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7" fontId="5" fillId="0" borderId="10" xfId="0" applyNumberFormat="1" applyFont="1" applyBorder="1" applyAlignment="1">
      <alignment horizontal="center" vertical="center" shrinkToFit="1"/>
    </xf>
    <xf numFmtId="177" fontId="5" fillId="0" borderId="15" xfId="0" applyNumberFormat="1" applyFont="1" applyBorder="1" applyAlignment="1">
      <alignment horizontal="center" vertical="center" shrinkToFit="1"/>
    </xf>
    <xf numFmtId="0" fontId="6" fillId="2" borderId="14" xfId="0" applyFont="1" applyFill="1" applyBorder="1" applyAlignment="1">
      <alignment vertical="center" shrinkToFit="1"/>
    </xf>
    <xf numFmtId="177" fontId="5" fillId="0" borderId="17" xfId="0" applyNumberFormat="1" applyFont="1" applyBorder="1" applyAlignment="1">
      <alignment horizontal="center" vertical="center" shrinkToFit="1"/>
    </xf>
    <xf numFmtId="176" fontId="5" fillId="4" borderId="13" xfId="0" applyNumberFormat="1" applyFont="1" applyFill="1" applyBorder="1" applyAlignment="1">
      <alignment horizontal="center" vertical="center" shrinkToFit="1"/>
    </xf>
    <xf numFmtId="177" fontId="5" fillId="4" borderId="10" xfId="0" applyNumberFormat="1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vertical="center" shrinkToFit="1"/>
    </xf>
    <xf numFmtId="177" fontId="5" fillId="4" borderId="15" xfId="0" applyNumberFormat="1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vertical="center" shrinkToFit="1"/>
    </xf>
    <xf numFmtId="177" fontId="5" fillId="4" borderId="17" xfId="0" applyNumberFormat="1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vertical="center" shrinkToFit="1"/>
    </xf>
    <xf numFmtId="177" fontId="5" fillId="4" borderId="12" xfId="0" applyNumberFormat="1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vertical="center" shrinkToFit="1"/>
    </xf>
    <xf numFmtId="0" fontId="5" fillId="4" borderId="18" xfId="0" applyFont="1" applyFill="1" applyBorder="1" applyAlignment="1">
      <alignment vertical="center" shrinkToFit="1"/>
    </xf>
    <xf numFmtId="176" fontId="5" fillId="3" borderId="7" xfId="0" applyNumberFormat="1" applyFont="1" applyFill="1" applyBorder="1" applyAlignment="1">
      <alignment horizontal="left" vertical="center" shrinkToFit="1"/>
    </xf>
    <xf numFmtId="176" fontId="7" fillId="3" borderId="7" xfId="0" applyNumberFormat="1" applyFont="1" applyFill="1" applyBorder="1" applyAlignment="1">
      <alignment horizontal="left" vertical="center" shrinkToFit="1"/>
    </xf>
    <xf numFmtId="177" fontId="7" fillId="3" borderId="12" xfId="0" applyNumberFormat="1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177" fontId="7" fillId="3" borderId="10" xfId="0" applyNumberFormat="1" applyFont="1" applyFill="1" applyBorder="1" applyAlignment="1">
      <alignment horizontal="left" vertical="center" shrinkToFit="1"/>
    </xf>
    <xf numFmtId="176" fontId="7" fillId="3" borderId="12" xfId="0" applyNumberFormat="1" applyFont="1" applyFill="1" applyBorder="1" applyAlignment="1">
      <alignment horizontal="left" vertical="center" shrinkToFit="1"/>
    </xf>
    <xf numFmtId="176" fontId="7" fillId="3" borderId="13" xfId="0" applyNumberFormat="1" applyFont="1" applyFill="1" applyBorder="1" applyAlignment="1">
      <alignment horizontal="left" vertical="center" shrinkToFit="1"/>
    </xf>
    <xf numFmtId="176" fontId="7" fillId="3" borderId="10" xfId="0" applyNumberFormat="1" applyFont="1" applyFill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center" vertical="center" shrinkToFit="1"/>
    </xf>
    <xf numFmtId="176" fontId="5" fillId="2" borderId="21" xfId="0" applyNumberFormat="1" applyFont="1" applyFill="1" applyBorder="1" applyAlignment="1">
      <alignment horizontal="center" vertical="center" shrinkToFit="1"/>
    </xf>
    <xf numFmtId="177" fontId="7" fillId="3" borderId="15" xfId="0" applyNumberFormat="1" applyFont="1" applyFill="1" applyBorder="1" applyAlignment="1">
      <alignment horizontal="left" vertical="center" shrinkToFit="1"/>
    </xf>
    <xf numFmtId="176" fontId="7" fillId="3" borderId="15" xfId="0" applyNumberFormat="1" applyFont="1" applyFill="1" applyBorder="1" applyAlignment="1">
      <alignment horizontal="left" vertical="center" shrinkToFit="1"/>
    </xf>
    <xf numFmtId="0" fontId="7" fillId="3" borderId="16" xfId="0" applyFont="1" applyFill="1" applyBorder="1" applyAlignment="1">
      <alignment horizontal="center" vertical="center" shrinkToFit="1"/>
    </xf>
    <xf numFmtId="176" fontId="5" fillId="2" borderId="22" xfId="0" applyNumberFormat="1" applyFont="1" applyFill="1" applyBorder="1" applyAlignment="1">
      <alignment horizontal="center" vertical="center" shrinkToFit="1"/>
    </xf>
    <xf numFmtId="176" fontId="7" fillId="3" borderId="23" xfId="0" applyNumberFormat="1" applyFont="1" applyFill="1" applyBorder="1" applyAlignment="1">
      <alignment horizontal="left" vertical="center" shrinkToFit="1"/>
    </xf>
    <xf numFmtId="177" fontId="7" fillId="3" borderId="24" xfId="0" applyNumberFormat="1" applyFont="1" applyFill="1" applyBorder="1" applyAlignment="1">
      <alignment horizontal="left" vertical="center" shrinkToFit="1"/>
    </xf>
    <xf numFmtId="0" fontId="7" fillId="3" borderId="25" xfId="0" applyFont="1" applyFill="1" applyBorder="1" applyAlignment="1">
      <alignment horizontal="center" vertical="center" shrinkToFit="1"/>
    </xf>
    <xf numFmtId="176" fontId="5" fillId="3" borderId="26" xfId="0" applyNumberFormat="1" applyFont="1" applyFill="1" applyBorder="1" applyAlignment="1">
      <alignment horizontal="center" vertical="center" shrinkToFit="1"/>
    </xf>
    <xf numFmtId="177" fontId="5" fillId="3" borderId="24" xfId="0" applyNumberFormat="1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vertical="center" shrinkToFit="1"/>
    </xf>
    <xf numFmtId="176" fontId="7" fillId="3" borderId="28" xfId="0" applyNumberFormat="1" applyFont="1" applyFill="1" applyBorder="1" applyAlignment="1">
      <alignment horizontal="left" vertical="center" shrinkToFit="1"/>
    </xf>
    <xf numFmtId="176" fontId="5" fillId="2" borderId="23" xfId="0" applyNumberFormat="1" applyFont="1" applyFill="1" applyBorder="1" applyAlignment="1">
      <alignment horizontal="center" vertical="center" shrinkToFit="1"/>
    </xf>
    <xf numFmtId="177" fontId="5" fillId="2" borderId="28" xfId="0" applyNumberFormat="1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vertical="center" shrinkToFit="1"/>
    </xf>
    <xf numFmtId="176" fontId="5" fillId="3" borderId="23" xfId="0" applyNumberFormat="1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vertical="center" shrinkToFit="1"/>
    </xf>
    <xf numFmtId="176" fontId="7" fillId="3" borderId="26" xfId="0" applyNumberFormat="1" applyFont="1" applyFill="1" applyBorder="1" applyAlignment="1">
      <alignment horizontal="left" vertical="center" shrinkToFit="1"/>
    </xf>
    <xf numFmtId="176" fontId="7" fillId="3" borderId="24" xfId="0" applyNumberFormat="1" applyFont="1" applyFill="1" applyBorder="1" applyAlignment="1">
      <alignment horizontal="left" vertical="center" shrinkToFit="1"/>
    </xf>
    <xf numFmtId="0" fontId="7" fillId="3" borderId="27" xfId="0" applyFont="1" applyFill="1" applyBorder="1" applyAlignment="1">
      <alignment horizontal="center" vertical="center" shrinkToFit="1"/>
    </xf>
    <xf numFmtId="176" fontId="5" fillId="2" borderId="29" xfId="0" applyNumberFormat="1" applyFont="1" applyFill="1" applyBorder="1" applyAlignment="1">
      <alignment horizontal="center" vertical="center" shrinkToFit="1"/>
    </xf>
    <xf numFmtId="177" fontId="5" fillId="3" borderId="28" xfId="0" applyNumberFormat="1" applyFont="1" applyFill="1" applyBorder="1" applyAlignment="1">
      <alignment horizontal="center" vertical="center" shrinkToFit="1"/>
    </xf>
    <xf numFmtId="177" fontId="7" fillId="3" borderId="28" xfId="0" applyNumberFormat="1" applyFont="1" applyFill="1" applyBorder="1" applyAlignment="1">
      <alignment horizontal="center" vertical="center" shrinkToFit="1"/>
    </xf>
    <xf numFmtId="176" fontId="5" fillId="2" borderId="26" xfId="0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left" vertical="center" shrinkToFit="1"/>
    </xf>
    <xf numFmtId="22" fontId="8" fillId="3" borderId="0" xfId="0" applyNumberFormat="1" applyFont="1" applyFill="1" applyAlignment="1">
      <alignment horizontal="center" vertical="center" shrinkToFit="1"/>
    </xf>
    <xf numFmtId="0" fontId="5" fillId="3" borderId="30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&#9318;&#25945;&#21209;&#37096;\R7%20&#25945;&#21209;\R7%20&#26376;&#34892;&#20107;&#35336;&#30011;&#9733;(&#25945;&#24107;&#29992;).xlsx" TargetMode="External"/><Relationship Id="rId1" Type="http://schemas.openxmlformats.org/officeDocument/2006/relationships/externalLinkPath" Target="file:///W:\&#9318;&#25945;&#21209;&#37096;\R7%20&#25945;&#21209;\R7%20&#26376;&#34892;&#20107;&#35336;&#30011;&#9733;(&#25945;&#24107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４月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１月"/>
      <sheetName val="２月"/>
      <sheetName val="３月"/>
      <sheetName val="年間授業時数"/>
      <sheetName val="年間(２ページ)"/>
      <sheetName val="年間(4月提案)"/>
      <sheetName val="年間(P総会配付用)"/>
      <sheetName val="スクールバス"/>
    </sheetNames>
    <sheetDataSet>
      <sheetData sheetId="0">
        <row r="9">
          <cell r="C9" t="str">
            <v>令和7年度</v>
          </cell>
        </row>
      </sheetData>
      <sheetData sheetId="1">
        <row r="5">
          <cell r="B5">
            <v>45748</v>
          </cell>
          <cell r="E5" t="str">
            <v>学年始休業日～4/7</v>
          </cell>
        </row>
        <row r="6">
          <cell r="E6" t="str">
            <v>職員紹介･職朝(8:15～)  部活動(8:30～10:15)10:30下校</v>
          </cell>
        </row>
        <row r="7">
          <cell r="E7" t="str">
            <v>個別面談(8:40～)　運営委員会(個別面談終了後～)</v>
          </cell>
        </row>
        <row r="8">
          <cell r="E8" t="str">
            <v>職員朝会(8:15～)　　ノー部活デー</v>
          </cell>
        </row>
        <row r="9">
          <cell r="E9" t="str">
            <v>職員会議①8:30～9:30  職員会議②9:45～12:00　</v>
          </cell>
        </row>
        <row r="10">
          <cell r="E10" t="str">
            <v>職員室配置がえ･作業13:30～　学年会14:30～</v>
          </cell>
        </row>
        <row r="11">
          <cell r="E11" t="str">
            <v>職員朝会(8:15～)　部活動(8:30～10:15)10:30下校</v>
          </cell>
        </row>
        <row r="12">
          <cell r="E12" t="str">
            <v>職員会議③10:45～12:00</v>
          </cell>
        </row>
        <row r="13">
          <cell r="E13" t="str">
            <v>学年会13:30～</v>
          </cell>
        </row>
        <row r="14">
          <cell r="E14" t="str">
            <v>職員朝会(8:15～)　部活動(8:30～10:15)10:30下校</v>
          </cell>
        </row>
        <row r="15">
          <cell r="E15" t="str">
            <v>職員会議④10:45～12:00</v>
          </cell>
        </row>
        <row r="16">
          <cell r="E16" t="str">
            <v>不祥事防止研修13:30～14:00　学年会14:10～</v>
          </cell>
        </row>
        <row r="20">
          <cell r="E20" t="str">
            <v>春の全国交通安全運動(4/6～15)</v>
          </cell>
        </row>
        <row r="23">
          <cell r="E23" t="str">
            <v>学年始休業日～4/7　職員朝会(8:15～)</v>
          </cell>
        </row>
        <row r="24">
          <cell r="E24" t="str">
            <v>部活動(8:30～10:15)10:30下校</v>
          </cell>
        </row>
        <row r="26">
          <cell r="E26" t="str">
            <v>2,3年始業日　1年指定休業日　ｷｬﾌﾟﾃﾝ会議(昼)PC室</v>
          </cell>
        </row>
        <row r="27">
          <cell r="E27" t="str">
            <v>①就任式･始業式②③④学活⑤大掃除⑥入学式準備</v>
          </cell>
        </row>
        <row r="28">
          <cell r="E28" t="str">
            <v>【4月 17:45部活動終了 18:00下校完了】</v>
          </cell>
        </row>
        <row r="29">
          <cell r="E29" t="str">
            <v xml:space="preserve">1年：入学式(14:00～)  </v>
          </cell>
        </row>
        <row r="30">
          <cell r="E30" t="str">
            <v>2･3年：①国テ②理テ③英テ④学活⑤入学式</v>
          </cell>
        </row>
        <row r="31">
          <cell r="E31" t="str">
            <v>ノー部活デー</v>
          </cell>
        </row>
        <row r="32">
          <cell r="E32" t="str">
            <v>道標タイム(1校時)※全学年体育館　1年：②③④⑤⑥学</v>
          </cell>
        </row>
        <row r="33">
          <cell r="E33" t="str">
            <v>2,3年：②社テ③数テ④学⑤⑥授業</v>
          </cell>
        </row>
        <row r="34">
          <cell r="E34" t="str">
            <v>SB説明会(昼)体育館</v>
          </cell>
        </row>
        <row r="35">
          <cell r="E35" t="str">
            <v>1年：①知能検査②国テ③理テ</v>
          </cell>
        </row>
        <row r="36">
          <cell r="E36" t="str">
            <v>集団行動(4校時)　生徒会活動(5･6校時)</v>
          </cell>
        </row>
        <row r="38">
          <cell r="E38" t="str">
            <v>ソフトテニス県選手権(団体)天草地区予選</v>
          </cell>
        </row>
        <row r="41">
          <cell r="E41" t="str">
            <v>１年①社テ②数テ③授業　</v>
          </cell>
        </row>
        <row r="42">
          <cell r="E42" t="str">
            <v>弁当(11:35～11:55) 　授業参観(4校時13:00～)</v>
          </cell>
        </row>
        <row r="43">
          <cell r="E43" t="str">
            <v>PTA総会(14:00～)　学年・学級懇談会(15:00～)　ノー部活デー</v>
          </cell>
        </row>
        <row r="44">
          <cell r="E44" t="str">
            <v>振替休業日(4/13分)</v>
          </cell>
        </row>
        <row r="47">
          <cell r="E47" t="str">
            <v>身体測定(3･4･5校時)  生徒議会(昼)</v>
          </cell>
        </row>
        <row r="50">
          <cell r="E50" t="str">
            <v>全国学力･学習状況調査（３年）質問紙(昼休み)⑤理科</v>
          </cell>
        </row>
        <row r="51">
          <cell r="E51" t="str">
            <v>ノー部活デー　職員会議(放)</v>
          </cell>
        </row>
        <row r="52">
          <cell r="E52" t="str">
            <v>④交通安全教室　　尿検査(一次)</v>
          </cell>
        </row>
        <row r="53">
          <cell r="E53" t="str">
            <v>全国学力･学習状況調査（３年）①国②数</v>
          </cell>
        </row>
        <row r="54">
          <cell r="E54" t="str">
            <v>応援団結団式(昼)体育館</v>
          </cell>
        </row>
        <row r="56">
          <cell r="E56" t="str">
            <v>４時間授業</v>
          </cell>
        </row>
        <row r="57">
          <cell r="E57" t="str">
            <v>応援団練習(13:45～14:45)  部活動(14:10～16:10)</v>
          </cell>
        </row>
        <row r="58">
          <cell r="E58" t="str">
            <v>家庭訪問①(志岐地区)13:55～16:40</v>
          </cell>
        </row>
        <row r="59">
          <cell r="E59" t="str">
            <v>久々山旗天草郡市中学校サッカー大会</v>
          </cell>
        </row>
        <row r="60">
          <cell r="E60" t="str">
            <v>ソフトテニス県選手権(個人)天草地区予選</v>
          </cell>
        </row>
        <row r="61">
          <cell r="E61" t="str">
            <v>郡市バスケットボール優勝大会（～２０日）</v>
          </cell>
        </row>
        <row r="65">
          <cell r="E65" t="str">
            <v>４時間授業　</v>
          </cell>
        </row>
        <row r="66">
          <cell r="E66" t="str">
            <v>応援団練習(13:45～14:45)  部活動(14:10～16:10)</v>
          </cell>
        </row>
        <row r="67">
          <cell r="E67" t="str">
            <v>家庭訪問②(志岐地区)13:55～16:40</v>
          </cell>
        </row>
        <row r="68">
          <cell r="E68" t="str">
            <v>４時間授業</v>
          </cell>
        </row>
        <row r="69">
          <cell r="E69" t="str">
            <v>応援団練習(13:45～14:45)  部活動(14:10～16:10)</v>
          </cell>
        </row>
        <row r="70">
          <cell r="E70" t="str">
            <v>家庭訪問③(都呂々地区)13:55～16:40</v>
          </cell>
        </row>
        <row r="71">
          <cell r="E71" t="str">
            <v>４時間授業尿検査(二次)</v>
          </cell>
        </row>
        <row r="72">
          <cell r="E72" t="str">
            <v>応援団練習なし　ノー部活デー　</v>
          </cell>
        </row>
        <row r="73">
          <cell r="E73" t="str">
            <v>家庭訪問④(予備日)13:55～16:40</v>
          </cell>
        </row>
        <row r="74">
          <cell r="E74" t="str">
            <v>４時間授業</v>
          </cell>
        </row>
        <row r="75">
          <cell r="E75" t="str">
            <v>応援団練習(13:45～14:45)  部活動(14:10～16:10)</v>
          </cell>
        </row>
        <row r="76">
          <cell r="E76" t="str">
            <v>家庭訪問⑤(富岡地区)13:55～16:40</v>
          </cell>
        </row>
        <row r="77">
          <cell r="E77" t="str">
            <v>４時間授業</v>
          </cell>
        </row>
        <row r="78">
          <cell r="E78" t="str">
            <v>応援団練習(13:45～14:45)  部活動(14:10～16:10)</v>
          </cell>
        </row>
        <row r="79">
          <cell r="E79" t="str">
            <v>家庭訪問⑥(坂瀬川地区)13:55～16:40</v>
          </cell>
        </row>
        <row r="80">
          <cell r="E80" t="str">
            <v>第41回熊日杯城南地区中学生バレーボール大会</v>
          </cell>
        </row>
        <row r="81">
          <cell r="E81" t="str">
            <v>久々山旗天草郡市中学校サッカー大会</v>
          </cell>
        </row>
        <row r="86">
          <cell r="E86" t="str">
            <v>避難訓練(6校時)</v>
          </cell>
        </row>
        <row r="89">
          <cell r="E89" t="str">
            <v>昭和の日</v>
          </cell>
        </row>
        <row r="92">
          <cell r="E92" t="str">
            <v>結団式(4校時)　学活(5校時)</v>
          </cell>
        </row>
        <row r="95">
          <cell r="E95" t="str">
            <v>新天皇即位</v>
          </cell>
        </row>
      </sheetData>
      <sheetData sheetId="2">
        <row r="5">
          <cell r="B5">
            <v>45778</v>
          </cell>
          <cell r="E5" t="str">
            <v>【5月 18:00部活動終了 18:15下校完了】</v>
          </cell>
        </row>
        <row r="6">
          <cell r="E6" t="str">
            <v>委員会活動(放)</v>
          </cell>
        </row>
        <row r="11">
          <cell r="E11" t="str">
            <v>憲法記念日</v>
          </cell>
        </row>
        <row r="12">
          <cell r="E12" t="str">
            <v>天草郡市バレーボール選手権大会</v>
          </cell>
        </row>
        <row r="13">
          <cell r="E13" t="str">
            <v>ソフトテニス県選手権(個人)天草地区予選</v>
          </cell>
        </row>
        <row r="14">
          <cell r="E14" t="str">
            <v>みどりの日                      家庭の日</v>
          </cell>
        </row>
        <row r="17">
          <cell r="E17" t="str">
            <v xml:space="preserve">こどもの日                     </v>
          </cell>
        </row>
        <row r="20">
          <cell r="E20" t="str">
            <v>振替休日</v>
          </cell>
        </row>
        <row r="23">
          <cell r="E23" t="str">
            <v>校内研修</v>
          </cell>
        </row>
        <row r="32">
          <cell r="E32" t="str">
            <v>天草郡市バレーボール選手権大会</v>
          </cell>
        </row>
        <row r="35">
          <cell r="E35" t="str">
            <v>ＰＴＡ親子美化作業(苓中Ｇ8:15～)？</v>
          </cell>
        </row>
        <row r="44">
          <cell r="E44" t="str">
            <v>予行練習(1～3校時)</v>
          </cell>
        </row>
        <row r="45">
          <cell r="E45" t="str">
            <v>ノー部活デー</v>
          </cell>
        </row>
        <row r="46">
          <cell r="E46" t="str">
            <v>職員会議(放)</v>
          </cell>
        </row>
        <row r="47">
          <cell r="E47" t="str">
            <v>振替休業日(5/17分)</v>
          </cell>
        </row>
        <row r="50">
          <cell r="E50" t="str">
            <v>予行練習(予備日)</v>
          </cell>
        </row>
        <row r="53">
          <cell r="E53" t="str">
            <v>体育大会準備(5,6校時)</v>
          </cell>
        </row>
        <row r="56">
          <cell r="E56" t="str">
            <v>体育大会(午前)  　　※弁当なし</v>
          </cell>
        </row>
        <row r="59">
          <cell r="E59" t="str">
            <v>振替休業日(5/18分)</v>
          </cell>
        </row>
        <row r="60">
          <cell r="E60" t="str">
            <v>体育大会予備日</v>
          </cell>
        </row>
        <row r="65">
          <cell r="E65" t="str">
            <v>校内研修</v>
          </cell>
        </row>
        <row r="68">
          <cell r="E68" t="str">
            <v>ノー部活デー</v>
          </cell>
        </row>
        <row r="69">
          <cell r="E69" t="str">
            <v>読み聞かせ(1-1)朝8:15～8:30</v>
          </cell>
        </row>
        <row r="70">
          <cell r="E70" t="str">
            <v>体力テスト(3,4校時)</v>
          </cell>
        </row>
        <row r="80">
          <cell r="E80" t="str">
            <v>内科検診13:30～</v>
          </cell>
        </row>
        <row r="83">
          <cell r="E83" t="str">
            <v>内科検診13:30～</v>
          </cell>
        </row>
        <row r="86">
          <cell r="E86" t="str">
            <v>校内研修</v>
          </cell>
        </row>
        <row r="89">
          <cell r="E89" t="str">
            <v>生徒総会(5校時)※昼休みに体育館準備</v>
          </cell>
        </row>
        <row r="90">
          <cell r="E90" t="str">
            <v>SST・委員会活動(放)</v>
          </cell>
        </row>
        <row r="92">
          <cell r="E92" t="str">
            <v>ゴミゼロ運動(5,6校時)</v>
          </cell>
        </row>
        <row r="93">
          <cell r="E93" t="str">
            <v>実用英語技能検定</v>
          </cell>
        </row>
        <row r="95">
          <cell r="E95" t="str">
            <v>熊本県選抜バレーボール大会天草郡市予選大会</v>
          </cell>
        </row>
      </sheetData>
      <sheetData sheetId="3">
        <row r="5">
          <cell r="B5">
            <v>45809</v>
          </cell>
          <cell r="E5" t="str">
            <v>家庭の日</v>
          </cell>
        </row>
        <row r="8">
          <cell r="E8" t="str">
            <v>【6月 18:00部活動終了 18:15下校完了】</v>
          </cell>
        </row>
        <row r="9">
          <cell r="E9" t="str">
            <v>教育相談(6/2～13)</v>
          </cell>
        </row>
        <row r="14">
          <cell r="E14" t="str">
            <v>フッ化物洗口(放)　ノー部活デー</v>
          </cell>
        </row>
        <row r="15">
          <cell r="E15" t="str">
            <v>校内研修</v>
          </cell>
        </row>
        <row r="17">
          <cell r="E17" t="str">
            <v>１年集団宿泊教室(天草青年の家)１日目</v>
          </cell>
        </row>
        <row r="20">
          <cell r="E20" t="str">
            <v>１年集団宿泊教室(天草青年の家)２日目</v>
          </cell>
        </row>
        <row r="26">
          <cell r="E26" t="str">
            <v>部活動停止期間(5/8～11)</v>
          </cell>
        </row>
        <row r="29">
          <cell r="E29" t="str">
            <v>第１回学年部等研修会（午後）</v>
          </cell>
        </row>
        <row r="35">
          <cell r="E35" t="str">
            <v>前期中間テスト(3教科)</v>
          </cell>
        </row>
        <row r="36">
          <cell r="E36" t="str">
            <v>フッ化物洗口(放)　ノー部活デー</v>
          </cell>
        </row>
        <row r="38">
          <cell r="E38" t="str">
            <v>前期中間テスト(2教科)</v>
          </cell>
        </row>
        <row r="39">
          <cell r="E39" t="str">
            <v>歯科検診13:15～</v>
          </cell>
        </row>
        <row r="41">
          <cell r="E41" t="str">
            <v>１年心臓検診(10:00～10:50)保健室･会議室</v>
          </cell>
        </row>
        <row r="50">
          <cell r="E50" t="str">
            <v>人権旬間(6/9～20)</v>
          </cell>
        </row>
        <row r="56">
          <cell r="E56" t="str">
            <v>フッ化物洗口(放)　ノー部活デー　</v>
          </cell>
        </row>
        <row r="57">
          <cell r="E57" t="str">
            <v>職員会議(放)15:30～</v>
          </cell>
        </row>
        <row r="59">
          <cell r="E59" t="str">
            <v>郡市中体連推戴式(放)？</v>
          </cell>
        </row>
        <row r="60">
          <cell r="E60" t="str">
            <v>読み聞かせ(1-2)朝8:15～8:30</v>
          </cell>
        </row>
        <row r="62">
          <cell r="E62" t="str">
            <v>人権集会(5校時)？</v>
          </cell>
        </row>
        <row r="63">
          <cell r="E63" t="str">
            <v>５時間授業</v>
          </cell>
        </row>
        <row r="65">
          <cell r="E65" t="str">
            <v>郡市中体連大会　　ﾊﾝﾄﾞ男女(稜南中体)</v>
          </cell>
        </row>
        <row r="66">
          <cell r="E66" t="str">
            <v>　ｻｯｶｰ(    )ﾃﾆｽ男女(    )ﾊﾞﾚｰ(    )ﾊﾞｽｹ(    )</v>
          </cell>
        </row>
        <row r="67">
          <cell r="E67" t="str">
            <v>※校内部活動あり(吹奏楽部)</v>
          </cell>
        </row>
        <row r="68">
          <cell r="E68" t="str">
            <v>郡市中体連大会</v>
          </cell>
        </row>
        <row r="69">
          <cell r="E69" t="str">
            <v>　ｻｯｶｰ(    )ﾃﾆｽ男女(    )ﾊﾞﾚｰ(    )ﾊﾞｽｹ(    )</v>
          </cell>
        </row>
        <row r="77">
          <cell r="E77" t="str">
            <v>校内研修</v>
          </cell>
        </row>
        <row r="86">
          <cell r="E86" t="str">
            <v>中体連夏季大会(空手道、野球)</v>
          </cell>
        </row>
        <row r="89">
          <cell r="E89" t="str">
            <v>中体連夏季大会予備日</v>
          </cell>
        </row>
      </sheetData>
      <sheetData sheetId="4">
        <row r="5">
          <cell r="B5">
            <v>45839</v>
          </cell>
          <cell r="E5" t="str">
            <v>【7月 18:00部活動終了 18:15下校完了】</v>
          </cell>
        </row>
        <row r="6">
          <cell r="E6" t="str">
            <v>２年職場体験</v>
          </cell>
        </row>
        <row r="8">
          <cell r="E8" t="str">
            <v>２年職場体験</v>
          </cell>
        </row>
        <row r="9">
          <cell r="E9" t="str">
            <v>フッ化物洗口(放)　ノー部活デー　</v>
          </cell>
        </row>
        <row r="10">
          <cell r="E10" t="str">
            <v>職員会議(放)15:30～</v>
          </cell>
        </row>
        <row r="11">
          <cell r="E11" t="str">
            <v>読み聞かせ(ﾁｬﾚﾝｼﾞ)朝8:15～8:30</v>
          </cell>
        </row>
        <row r="14">
          <cell r="E14" t="str">
            <v>授業参観(5校時)、懇談会</v>
          </cell>
        </row>
        <row r="29">
          <cell r="E29" t="str">
            <v>フッ化物洗口(放)　ノー部活デー</v>
          </cell>
        </row>
        <row r="30">
          <cell r="E30" t="str">
            <v>校内研修</v>
          </cell>
        </row>
        <row r="32">
          <cell r="E32" t="str">
            <v>読み聞かせ(1-1)朝8:15～8:30</v>
          </cell>
        </row>
        <row r="34">
          <cell r="E34" t="str">
            <v>表彰･県中体連推戴式･委員会活動(放)</v>
          </cell>
        </row>
        <row r="50">
          <cell r="E50" t="str">
            <v>フッ化物洗口(放)　ノー部活デー　</v>
          </cell>
        </row>
        <row r="51">
          <cell r="E51" t="str">
            <v>校内研修</v>
          </cell>
        </row>
        <row r="53">
          <cell r="E53" t="str">
            <v>生徒集会･吹奏楽演奏(放)</v>
          </cell>
        </row>
        <row r="54">
          <cell r="E54" t="str">
            <v>読み聞かせ(1-2)朝8:15～8:30</v>
          </cell>
        </row>
        <row r="56">
          <cell r="E56" t="str">
            <v>終業日　※４時間授業</v>
          </cell>
        </row>
        <row r="57">
          <cell r="E57" t="str">
            <v>①教科②終業式③大掃除④学活 ※給食あり</v>
          </cell>
        </row>
        <row r="58">
          <cell r="E58" t="str">
            <v>部活動(放)14:15～16:15</v>
          </cell>
        </row>
        <row r="59">
          <cell r="E59" t="str">
            <v>県中体連ﾊﾝﾄﾞﾎﾞｰﾙ競技(天草4会場)7/19,20</v>
          </cell>
        </row>
        <row r="60">
          <cell r="E60" t="str">
            <v>苓北じゃっと祭(花火大会)</v>
          </cell>
        </row>
        <row r="62">
          <cell r="E62" t="str">
            <v>県中体連ﾊﾝﾄﾞﾎﾞｰﾙ競技</v>
          </cell>
        </row>
        <row r="63">
          <cell r="E63" t="str">
            <v>苓北じゃっと祭(天草れいほくペーロン大会)</v>
          </cell>
        </row>
        <row r="65">
          <cell r="E65" t="str">
            <v>海の日</v>
          </cell>
        </row>
        <row r="68">
          <cell r="E68" t="str">
            <v>３年三者面談(7/22～)？</v>
          </cell>
        </row>
        <row r="95">
          <cell r="E95" t="str">
            <v>教職員研修会</v>
          </cell>
        </row>
      </sheetData>
      <sheetData sheetId="5">
        <row r="5">
          <cell r="B5">
            <v>45870</v>
          </cell>
          <cell r="E5" t="str">
            <v>夏季休業日～8/28</v>
          </cell>
        </row>
        <row r="11">
          <cell r="E11" t="str">
            <v>家庭の日</v>
          </cell>
        </row>
        <row r="17">
          <cell r="E17" t="str">
            <v>ワークキャンプ(8/5～8)？</v>
          </cell>
        </row>
        <row r="35">
          <cell r="E35" t="str">
            <v>山の日</v>
          </cell>
        </row>
        <row r="38">
          <cell r="E38" t="str">
            <v>学校閉庁</v>
          </cell>
        </row>
        <row r="41">
          <cell r="E41" t="str">
            <v>学校閉庁</v>
          </cell>
        </row>
        <row r="44">
          <cell r="E44" t="str">
            <v>学校閉庁</v>
          </cell>
        </row>
        <row r="47">
          <cell r="E47" t="str">
            <v>学校閉庁</v>
          </cell>
        </row>
        <row r="62">
          <cell r="E62" t="str">
            <v>ノー部活デー</v>
          </cell>
        </row>
        <row r="65">
          <cell r="E65" t="str">
            <v>課題提出(8:15～8:30)？</v>
          </cell>
        </row>
        <row r="66">
          <cell r="E66" t="str">
            <v>職員会議(8:30～10:00)？</v>
          </cell>
        </row>
        <row r="67">
          <cell r="E67" t="str">
            <v>職員会議(10:30～11:30)？</v>
          </cell>
        </row>
        <row r="83">
          <cell r="E83" t="str">
            <v>ノー部活デー</v>
          </cell>
        </row>
        <row r="86">
          <cell r="E86" t="str">
            <v>夏季休業日～8/28</v>
          </cell>
        </row>
        <row r="89">
          <cell r="E89" t="str">
            <v>始業日</v>
          </cell>
        </row>
        <row r="90">
          <cell r="E90" t="str">
            <v>※給食なし、部活なし</v>
          </cell>
        </row>
      </sheetData>
      <sheetData sheetId="6">
        <row r="5">
          <cell r="B5">
            <v>45901</v>
          </cell>
          <cell r="E5" t="str">
            <v>実力テスト(国･理･英)</v>
          </cell>
        </row>
        <row r="8">
          <cell r="E8" t="str">
            <v>実力テスト(社･数)</v>
          </cell>
        </row>
        <row r="14">
          <cell r="E14" t="str">
            <v>読み聞かせ(ﾁｬﾚﾝｼﾞ)朝8:15～8:30</v>
          </cell>
        </row>
        <row r="32">
          <cell r="E32" t="str">
            <v>校内研修</v>
          </cell>
        </row>
        <row r="35">
          <cell r="E35" t="str">
            <v>読み聞かせ(1-1)朝8:15～8:30</v>
          </cell>
        </row>
        <row r="47">
          <cell r="E47" t="str">
            <v>敬老の日</v>
          </cell>
        </row>
        <row r="53">
          <cell r="E53" t="str">
            <v>前期期末テスト(3教科)</v>
          </cell>
        </row>
        <row r="54">
          <cell r="E54" t="str">
            <v>職員会議</v>
          </cell>
        </row>
        <row r="56">
          <cell r="E56" t="str">
            <v>前期期末テスト(3教科)</v>
          </cell>
        </row>
        <row r="59">
          <cell r="E59" t="str">
            <v>前期期末テスト(2教科)</v>
          </cell>
        </row>
        <row r="71">
          <cell r="E71" t="str">
            <v>秋分の日</v>
          </cell>
        </row>
        <row r="74">
          <cell r="E74" t="str">
            <v>校内研修</v>
          </cell>
        </row>
        <row r="77">
          <cell r="E77" t="str">
            <v>読み聞かせ(1-2)朝8:15～8:30</v>
          </cell>
        </row>
      </sheetData>
      <sheetData sheetId="7">
        <row r="5">
          <cell r="B5">
            <v>45931</v>
          </cell>
          <cell r="E5" t="str">
            <v>【10月 17:30部活動終了 17:45下校完了】</v>
          </cell>
        </row>
        <row r="6">
          <cell r="E6" t="str">
            <v>校内研修</v>
          </cell>
        </row>
        <row r="8">
          <cell r="E8" t="str">
            <v>読み聞かせ(ﾁｬﾚﾝｼﾞ)朝8:15～8:30</v>
          </cell>
        </row>
        <row r="11">
          <cell r="E11" t="str">
            <v>通知表(前期)配付</v>
          </cell>
        </row>
        <row r="12">
          <cell r="E12" t="str">
            <v>実用英語技能検定</v>
          </cell>
        </row>
        <row r="17">
          <cell r="E17" t="str">
            <v>２年修学旅行(関西方面)</v>
          </cell>
        </row>
        <row r="20">
          <cell r="E20" t="str">
            <v>２年修学旅行(関西方面)</v>
          </cell>
        </row>
        <row r="23">
          <cell r="E23" t="str">
            <v>２年修学旅行(関西方面)</v>
          </cell>
        </row>
        <row r="26">
          <cell r="E26" t="str">
            <v>２年振替休業日(10/5分)</v>
          </cell>
        </row>
        <row r="29">
          <cell r="E29" t="str">
            <v>読み聞かせ(1-1)朝8:15～8:30</v>
          </cell>
        </row>
        <row r="41">
          <cell r="E41" t="str">
            <v>スポーツの日</v>
          </cell>
        </row>
        <row r="50">
          <cell r="E50" t="str">
            <v>郡市駅伝大会</v>
          </cell>
        </row>
        <row r="65">
          <cell r="E65" t="str">
            <v>校内合唱コンクール(5,6校時)？</v>
          </cell>
        </row>
        <row r="68">
          <cell r="E68" t="str">
            <v>フッ化物洗口(放)　  ノー部活動デー</v>
          </cell>
        </row>
        <row r="69">
          <cell r="E69" t="str">
            <v>職員会議(放)</v>
          </cell>
        </row>
        <row r="71">
          <cell r="E71" t="str">
            <v>読み聞かせ(1-2)朝8:15～8:30</v>
          </cell>
        </row>
        <row r="80">
          <cell r="E80" t="str">
            <v>富岡城お城まつり(3年販売実習･吹奏楽部･天領太鼓)※中学生ボラ？</v>
          </cell>
        </row>
        <row r="86">
          <cell r="E86" t="str">
            <v>３年共通テスト(①国②理③英)</v>
          </cell>
        </row>
        <row r="89">
          <cell r="E89" t="str">
            <v>３年共通テスト(①社②数)</v>
          </cell>
        </row>
        <row r="90">
          <cell r="E90" t="str">
            <v>校内研修</v>
          </cell>
        </row>
        <row r="92">
          <cell r="E92" t="str">
            <v>読み聞かせ(ﾁｬﾚﾝｼﾞ)朝8:15～8:30</v>
          </cell>
        </row>
      </sheetData>
      <sheetData sheetId="8">
        <row r="5">
          <cell r="B5">
            <v>45962</v>
          </cell>
        </row>
        <row r="11">
          <cell r="E11" t="str">
            <v>文化の日</v>
          </cell>
        </row>
        <row r="14">
          <cell r="E14" t="str">
            <v>【11月 17:30部活動終了 17:45下校完了】</v>
          </cell>
        </row>
        <row r="17">
          <cell r="E17" t="str">
            <v>校内研修</v>
          </cell>
        </row>
        <row r="20">
          <cell r="E20" t="str">
            <v>読み聞かせ(1-1)朝8:15～8:30</v>
          </cell>
        </row>
        <row r="23">
          <cell r="E23" t="str">
            <v>県駅伝大会</v>
          </cell>
        </row>
        <row r="41">
          <cell r="E41" t="str">
            <v>読み聞かせ(1-2)朝8:15～8:30</v>
          </cell>
        </row>
        <row r="56">
          <cell r="E56" t="str">
            <v>郡市音楽会(市セ)</v>
          </cell>
        </row>
        <row r="59">
          <cell r="E59" t="str">
            <v>郡市音楽会(市セ)</v>
          </cell>
        </row>
        <row r="60">
          <cell r="E60" t="str">
            <v>職員会議</v>
          </cell>
        </row>
        <row r="62">
          <cell r="E62" t="str">
            <v>生徒会役員選挙(5,6校時)？</v>
          </cell>
        </row>
        <row r="63">
          <cell r="E63" t="str">
            <v>読み聞かせ(ﾁｬﾚﾝｼﾞ)朝8:15～8:30</v>
          </cell>
        </row>
        <row r="71">
          <cell r="E71" t="str">
            <v>勤労感謝の日</v>
          </cell>
        </row>
        <row r="74">
          <cell r="E74" t="str">
            <v>部活動停止期間(11/24～27)</v>
          </cell>
        </row>
        <row r="75">
          <cell r="E75" t="str">
            <v>振替休日</v>
          </cell>
        </row>
        <row r="80">
          <cell r="E80" t="str">
            <v>後期中間テスト(3教科)</v>
          </cell>
        </row>
        <row r="81">
          <cell r="E81" t="str">
            <v>校内研修</v>
          </cell>
        </row>
        <row r="83">
          <cell r="E83" t="str">
            <v>後期中間テスト(2教科)</v>
          </cell>
        </row>
        <row r="84">
          <cell r="E84" t="str">
            <v>第２回学年部等研修会(富岡小学校公開授業）　</v>
          </cell>
        </row>
      </sheetData>
      <sheetData sheetId="9">
        <row r="5">
          <cell r="B5">
            <v>45992</v>
          </cell>
          <cell r="E5" t="str">
            <v>【12月 17:30部活動終了 17:45下校完了】</v>
          </cell>
        </row>
        <row r="11">
          <cell r="E11" t="str">
            <v>県学力･学習状況調査(1,2年)①国②数③英④質問紙</v>
          </cell>
        </row>
        <row r="12">
          <cell r="E12" t="str">
            <v>校内研修</v>
          </cell>
        </row>
        <row r="14">
          <cell r="E14" t="str">
            <v>読み聞かせ(1-1)朝8:15～8:30</v>
          </cell>
        </row>
        <row r="23">
          <cell r="E23" t="str">
            <v>校内ﾏﾗｿﾝ大会(1～3校時)　懇談会(11:40～12:30)　</v>
          </cell>
        </row>
        <row r="24">
          <cell r="E24" t="str">
            <v>※弁当なし</v>
          </cell>
        </row>
        <row r="26">
          <cell r="E26" t="str">
            <v>振替休業日(12/7分)</v>
          </cell>
        </row>
        <row r="32">
          <cell r="E32" t="str">
            <v>校内研修</v>
          </cell>
        </row>
        <row r="35">
          <cell r="E35" t="str">
            <v>読み聞かせ(1-2)朝8:15～8:30</v>
          </cell>
        </row>
        <row r="53">
          <cell r="E53" t="str">
            <v>フッ化物洗口(放)　  ノー部活動デー</v>
          </cell>
        </row>
        <row r="54">
          <cell r="E54" t="str">
            <v>職員会議(放)</v>
          </cell>
        </row>
        <row r="56">
          <cell r="E56" t="str">
            <v>読み聞かせ(ﾁｬﾚﾝｼﾞ)朝8:15～8:30</v>
          </cell>
        </row>
        <row r="71">
          <cell r="E71" t="str">
            <v>生徒会役員引継式(昼休み 生徒会室)</v>
          </cell>
        </row>
        <row r="74">
          <cell r="E74" t="str">
            <v>終業日　※給食なし、部活なし</v>
          </cell>
        </row>
        <row r="75">
          <cell r="E75" t="str">
            <v>　①授業 ②任命式･終業式 ③大掃除 ④学活</v>
          </cell>
        </row>
        <row r="76">
          <cell r="E76" t="str">
            <v>　SB①13:30②16:30</v>
          </cell>
        </row>
        <row r="77">
          <cell r="E77" t="str">
            <v>冬季休業日(12/25～1/7)</v>
          </cell>
        </row>
        <row r="86">
          <cell r="E86" t="str">
            <v>閉庁</v>
          </cell>
        </row>
        <row r="89">
          <cell r="E89" t="str">
            <v>閉庁</v>
          </cell>
        </row>
        <row r="92">
          <cell r="E92" t="str">
            <v>閉庁</v>
          </cell>
        </row>
        <row r="95">
          <cell r="E95" t="str">
            <v>閉庁</v>
          </cell>
        </row>
      </sheetData>
      <sheetData sheetId="10">
        <row r="5">
          <cell r="B5">
            <v>46023</v>
          </cell>
          <cell r="E5" t="str">
            <v>元日</v>
          </cell>
        </row>
        <row r="6">
          <cell r="E6" t="str">
            <v>冬季休業日～1/7</v>
          </cell>
        </row>
        <row r="23">
          <cell r="E23" t="str">
            <v>冬季休業日～1/7</v>
          </cell>
        </row>
        <row r="26">
          <cell r="E26" t="str">
            <v xml:space="preserve">始業日　※給食あり </v>
          </cell>
        </row>
        <row r="27">
          <cell r="E27" t="str">
            <v>①始業式(大掃除)②学活③実テ④実テ⑤教科</v>
          </cell>
        </row>
        <row r="29">
          <cell r="E29" t="str">
            <v>【1月 17:30部活動終了 17:45下校完了】</v>
          </cell>
        </row>
        <row r="30">
          <cell r="E30" t="str">
            <v>実力テスト(1～3校時)</v>
          </cell>
        </row>
        <row r="38">
          <cell r="E38" t="str">
            <v>成人の日</v>
          </cell>
        </row>
        <row r="47">
          <cell r="E47" t="str">
            <v>読み聞かせ(1-1)朝8:15～8:30</v>
          </cell>
        </row>
        <row r="65">
          <cell r="E65" t="str">
            <v>ノー部活デー</v>
          </cell>
        </row>
        <row r="66">
          <cell r="E66" t="str">
            <v>職員会議(放)15:20～</v>
          </cell>
        </row>
        <row r="68">
          <cell r="E68" t="str">
            <v>読み聞かせ(1-2)朝8:15～8:30</v>
          </cell>
        </row>
        <row r="86">
          <cell r="E86" t="str">
            <v>校内研修</v>
          </cell>
        </row>
        <row r="89">
          <cell r="E89" t="str">
            <v>読み聞かせ(ﾁｬﾚﾝｼﾞ)朝8:15～8:30</v>
          </cell>
        </row>
        <row r="92">
          <cell r="E92" t="str">
            <v>新入生体験入学(5･6校時)</v>
          </cell>
        </row>
      </sheetData>
      <sheetData sheetId="11">
        <row r="5">
          <cell r="B5">
            <v>46054</v>
          </cell>
          <cell r="E5" t="str">
            <v>家庭の日</v>
          </cell>
        </row>
        <row r="8">
          <cell r="E8" t="str">
            <v>【2月 17:30部活動終了 17:45下校完了】</v>
          </cell>
        </row>
        <row r="9">
          <cell r="E9" t="str">
            <v>前期選抜入試？</v>
          </cell>
        </row>
        <row r="14">
          <cell r="E14" t="str">
            <v xml:space="preserve">後期期末テスト(３年) </v>
          </cell>
        </row>
        <row r="15">
          <cell r="E15" t="str">
            <v>校内研修</v>
          </cell>
        </row>
        <row r="17">
          <cell r="E17" t="str">
            <v xml:space="preserve">後期期末テスト(３年) </v>
          </cell>
        </row>
        <row r="18">
          <cell r="E18" t="str">
            <v>読み聞かせ(1-1)朝8:15～8:30</v>
          </cell>
        </row>
        <row r="20">
          <cell r="E20" t="str">
            <v xml:space="preserve">後期期末テスト(３年) </v>
          </cell>
        </row>
        <row r="21">
          <cell r="E21" t="str">
            <v>授業参観(5校時)･PTA総会･懇談会　※部活なし</v>
          </cell>
        </row>
        <row r="35">
          <cell r="E35" t="str">
            <v>建国記念の日</v>
          </cell>
        </row>
        <row r="38">
          <cell r="E38" t="str">
            <v>第３回学年部等研修会</v>
          </cell>
        </row>
        <row r="47">
          <cell r="E47" t="str">
            <v>部活動停止期間(2/15～19)</v>
          </cell>
        </row>
        <row r="56">
          <cell r="E56" t="str">
            <v xml:space="preserve">後期期末テスト(1,2年) </v>
          </cell>
        </row>
        <row r="57">
          <cell r="E57" t="str">
            <v>校内研修</v>
          </cell>
        </row>
        <row r="59">
          <cell r="E59" t="str">
            <v xml:space="preserve">後期期末テスト(1,2年) </v>
          </cell>
        </row>
        <row r="62">
          <cell r="E62" t="str">
            <v xml:space="preserve">後期期末テスト(1,2年) </v>
          </cell>
        </row>
        <row r="71">
          <cell r="E71" t="str">
            <v>天皇誕生日</v>
          </cell>
        </row>
        <row r="77">
          <cell r="E77" t="str">
            <v>卒業認定会(放)</v>
          </cell>
        </row>
        <row r="80">
          <cell r="E80" t="str">
            <v>読み聞かせ(1-2)朝8:15～8:30</v>
          </cell>
        </row>
      </sheetData>
      <sheetData sheetId="12">
        <row r="5">
          <cell r="B5">
            <v>46082</v>
          </cell>
          <cell r="E5" t="str">
            <v>家庭の日</v>
          </cell>
        </row>
        <row r="11">
          <cell r="E11" t="str">
            <v>公立後期選抜？　※在校3年SB(11:00発)</v>
          </cell>
        </row>
        <row r="14">
          <cell r="E14" t="str">
            <v>公立後期選抜？　※在校3年SB(11:00発)</v>
          </cell>
        </row>
        <row r="15">
          <cell r="E15" t="str">
            <v>ノー部活デー</v>
          </cell>
        </row>
        <row r="20">
          <cell r="E20" t="str">
            <v>３年修了式(4校時)？</v>
          </cell>
        </row>
        <row r="21">
          <cell r="E21" t="str">
            <v>1,2年卒業式準備(5,6校時)？</v>
          </cell>
        </row>
        <row r="26">
          <cell r="E26" t="str">
            <v>卒業証書授与式？</v>
          </cell>
        </row>
        <row r="29">
          <cell r="E29" t="str">
            <v>振替休業日（3/8分）？</v>
          </cell>
        </row>
        <row r="35">
          <cell r="E35" t="str">
            <v>公立高校合格者発表？</v>
          </cell>
        </row>
        <row r="36">
          <cell r="E36" t="str">
            <v>職員夕会(放)13:50～</v>
          </cell>
        </row>
        <row r="37">
          <cell r="E37" t="str">
            <v>進級認定会、職員会議(放)</v>
          </cell>
        </row>
        <row r="62">
          <cell r="E62" t="str">
            <v>春分の日</v>
          </cell>
        </row>
        <row r="74">
          <cell r="E74" t="str">
            <v>修了式</v>
          </cell>
        </row>
        <row r="75">
          <cell r="E75" t="str">
            <v>　①修了式②大掃除③学活　※給食なし</v>
          </cell>
        </row>
        <row r="77">
          <cell r="E77" t="str">
            <v>学年末休業日～3/31</v>
          </cell>
        </row>
        <row r="83">
          <cell r="E83" t="str">
            <v>退任式8:30</v>
          </cell>
        </row>
        <row r="84">
          <cell r="E84" t="str">
            <v>退職辞令交付式(庁舎15:00～)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04AF-AC87-453E-9F44-2E4D75C2B5B3}">
  <dimension ref="A1:AK101"/>
  <sheetViews>
    <sheetView tabSelected="1" workbookViewId="0">
      <selection sqref="A1:XFD1048576"/>
    </sheetView>
  </sheetViews>
  <sheetFormatPr defaultColWidth="8.19921875" defaultRowHeight="18" x14ac:dyDescent="0.45"/>
  <cols>
    <col min="1" max="2" width="2.3984375" style="96" customWidth="1"/>
    <col min="3" max="3" width="24.3984375" style="96" customWidth="1"/>
    <col min="4" max="5" width="2.3984375" style="96" customWidth="1"/>
    <col min="6" max="6" width="24.3984375" style="96" customWidth="1"/>
    <col min="7" max="8" width="2.3984375" style="96" customWidth="1"/>
    <col min="9" max="9" width="24.3984375" style="96" customWidth="1"/>
    <col min="10" max="11" width="2.3984375" style="96" customWidth="1"/>
    <col min="12" max="12" width="24.3984375" style="96" customWidth="1"/>
    <col min="13" max="14" width="2.3984375" style="96" customWidth="1"/>
    <col min="15" max="15" width="24.3984375" style="96" customWidth="1"/>
    <col min="16" max="17" width="2.3984375" style="96" customWidth="1"/>
    <col min="18" max="18" width="24.3984375" style="96" customWidth="1"/>
    <col min="19" max="20" width="2.3984375" style="96" customWidth="1"/>
    <col min="21" max="21" width="24.3984375" style="96" customWidth="1"/>
    <col min="22" max="23" width="2.3984375" style="96" customWidth="1"/>
    <col min="24" max="24" width="24.3984375" style="96" customWidth="1"/>
    <col min="25" max="26" width="2.3984375" style="96" customWidth="1"/>
    <col min="27" max="27" width="24.3984375" style="96" customWidth="1"/>
    <col min="28" max="29" width="2.3984375" style="96" customWidth="1"/>
    <col min="30" max="30" width="24.3984375" style="96" customWidth="1"/>
    <col min="31" max="32" width="2.3984375" style="96" customWidth="1"/>
    <col min="33" max="33" width="24.3984375" style="96" customWidth="1"/>
    <col min="34" max="35" width="2.3984375" style="96" customWidth="1"/>
    <col min="36" max="36" width="24.3984375" style="96" customWidth="1"/>
    <col min="37" max="16384" width="8.19921875" style="2"/>
  </cols>
  <sheetData>
    <row r="1" spans="1:37" ht="57.75" customHeight="1" thickBot="1" x14ac:dyDescent="0.5">
      <c r="A1" s="1" t="str">
        <f>[1]表紙!$C$9&amp;"　苓北中学校年間カレンダー(予定)"</f>
        <v>令和7年度　苓北中学校年間カレンダー(予定)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1</v>
      </c>
      <c r="AH1" s="1"/>
      <c r="AI1" s="1"/>
      <c r="AJ1" s="1"/>
    </row>
    <row r="2" spans="1:37" ht="32.25" customHeight="1" thickTop="1" thickBot="1" x14ac:dyDescent="0.5">
      <c r="A2" s="3" t="s">
        <v>2</v>
      </c>
      <c r="B2" s="4" t="s">
        <v>3</v>
      </c>
      <c r="C2" s="5" t="s">
        <v>4</v>
      </c>
      <c r="D2" s="6" t="s">
        <v>2</v>
      </c>
      <c r="E2" s="4" t="s">
        <v>3</v>
      </c>
      <c r="F2" s="7" t="s">
        <v>5</v>
      </c>
      <c r="G2" s="3" t="s">
        <v>2</v>
      </c>
      <c r="H2" s="4" t="s">
        <v>3</v>
      </c>
      <c r="I2" s="5" t="s">
        <v>6</v>
      </c>
      <c r="J2" s="3" t="s">
        <v>2</v>
      </c>
      <c r="K2" s="4" t="s">
        <v>3</v>
      </c>
      <c r="L2" s="5" t="s">
        <v>7</v>
      </c>
      <c r="M2" s="3" t="s">
        <v>2</v>
      </c>
      <c r="N2" s="4" t="s">
        <v>3</v>
      </c>
      <c r="O2" s="5" t="s">
        <v>8</v>
      </c>
      <c r="P2" s="6" t="s">
        <v>2</v>
      </c>
      <c r="Q2" s="4" t="s">
        <v>3</v>
      </c>
      <c r="R2" s="5" t="s">
        <v>9</v>
      </c>
      <c r="S2" s="3" t="s">
        <v>2</v>
      </c>
      <c r="T2" s="4" t="s">
        <v>3</v>
      </c>
      <c r="U2" s="5" t="s">
        <v>10</v>
      </c>
      <c r="V2" s="6" t="s">
        <v>2</v>
      </c>
      <c r="W2" s="4" t="s">
        <v>3</v>
      </c>
      <c r="X2" s="7" t="s">
        <v>11</v>
      </c>
      <c r="Y2" s="3" t="s">
        <v>2</v>
      </c>
      <c r="Z2" s="4" t="s">
        <v>3</v>
      </c>
      <c r="AA2" s="5" t="s">
        <v>12</v>
      </c>
      <c r="AB2" s="3" t="s">
        <v>2</v>
      </c>
      <c r="AC2" s="4" t="s">
        <v>3</v>
      </c>
      <c r="AD2" s="5" t="s">
        <v>13</v>
      </c>
      <c r="AE2" s="3" t="s">
        <v>2</v>
      </c>
      <c r="AF2" s="4" t="s">
        <v>3</v>
      </c>
      <c r="AG2" s="5" t="s">
        <v>14</v>
      </c>
      <c r="AH2" s="6" t="s">
        <v>2</v>
      </c>
      <c r="AI2" s="4" t="s">
        <v>3</v>
      </c>
      <c r="AJ2" s="5" t="s">
        <v>15</v>
      </c>
    </row>
    <row r="3" spans="1:37" ht="16.5" customHeight="1" thickTop="1" x14ac:dyDescent="0.45">
      <c r="A3" s="8">
        <f>'[1]４月'!$B$5</f>
        <v>45748</v>
      </c>
      <c r="B3" s="9">
        <f>WEEKDAY(A3)</f>
        <v>3</v>
      </c>
      <c r="C3" s="10" t="str">
        <f>'[1]４月'!$E5</f>
        <v>学年始休業日～4/7</v>
      </c>
      <c r="D3" s="8">
        <f>'[1]５月'!$B$5</f>
        <v>45778</v>
      </c>
      <c r="E3" s="11">
        <f>WEEKDAY(D3)</f>
        <v>5</v>
      </c>
      <c r="F3" s="12" t="str">
        <f>'[1]５月'!$E5</f>
        <v>【5月 18:00部活動終了 18:15下校完了】</v>
      </c>
      <c r="G3" s="13">
        <f>'[1]６月'!$B$5</f>
        <v>45809</v>
      </c>
      <c r="H3" s="14">
        <f>WEEKDAY(G3)</f>
        <v>1</v>
      </c>
      <c r="I3" s="15" t="str">
        <f>'[1]６月'!$E5</f>
        <v>家庭の日</v>
      </c>
      <c r="J3" s="13">
        <f>'[1]７月'!$B$5</f>
        <v>45839</v>
      </c>
      <c r="K3" s="16">
        <f>WEEKDAY(J3)</f>
        <v>3</v>
      </c>
      <c r="L3" s="15" t="str">
        <f>'[1]７月'!$E5</f>
        <v>【7月 18:00部活動終了 18:15下校完了】</v>
      </c>
      <c r="M3" s="8">
        <f>'[1]８月'!$B$5</f>
        <v>45870</v>
      </c>
      <c r="N3" s="11">
        <f>WEEKDAY(M3)</f>
        <v>6</v>
      </c>
      <c r="O3" s="17" t="str">
        <f>'[1]８月'!$E5</f>
        <v>夏季休業日～8/28</v>
      </c>
      <c r="P3" s="18">
        <f>'[1]９月'!$B$5</f>
        <v>45901</v>
      </c>
      <c r="Q3" s="16">
        <f>WEEKDAY(P3)</f>
        <v>2</v>
      </c>
      <c r="R3" s="15" t="str">
        <f>'[1]９月'!$E5</f>
        <v>実力テスト(国･理･英)</v>
      </c>
      <c r="S3" s="13">
        <f>'[1]１０月'!$B$5</f>
        <v>45931</v>
      </c>
      <c r="T3" s="16">
        <f>WEEKDAY(S3)</f>
        <v>4</v>
      </c>
      <c r="U3" s="15" t="str">
        <f>'[1]１０月'!$E5</f>
        <v>【10月 17:30部活動終了 17:45下校完了】</v>
      </c>
      <c r="V3" s="18">
        <f>'[1]１１月'!$B$5</f>
        <v>45962</v>
      </c>
      <c r="W3" s="16">
        <f>WEEKDAY(V3)</f>
        <v>7</v>
      </c>
      <c r="X3" s="19">
        <f>'[1]１１月'!$E5</f>
        <v>0</v>
      </c>
      <c r="Y3" s="13">
        <f>'[1]１２月'!$B$5</f>
        <v>45992</v>
      </c>
      <c r="Z3" s="16">
        <f>WEEKDAY(Y3)</f>
        <v>2</v>
      </c>
      <c r="AA3" s="20" t="str">
        <f>'[1]１２月'!$E5</f>
        <v>【12月 17:30部活動終了 17:45下校完了】</v>
      </c>
      <c r="AB3" s="8">
        <f>'[1]１月'!$B$5</f>
        <v>46023</v>
      </c>
      <c r="AC3" s="21">
        <f>WEEKDAY(AB3)</f>
        <v>5</v>
      </c>
      <c r="AD3" s="17" t="str">
        <f>'[1]１月'!$E5</f>
        <v>元日</v>
      </c>
      <c r="AE3" s="13">
        <f>'[1]２月'!$B$5</f>
        <v>46054</v>
      </c>
      <c r="AF3" s="16">
        <f>WEEKDAY(AE3)</f>
        <v>1</v>
      </c>
      <c r="AG3" s="15" t="str">
        <f>'[1]２月'!$E5</f>
        <v>家庭の日</v>
      </c>
      <c r="AH3" s="18">
        <f>'[1]３月'!$B$5</f>
        <v>46082</v>
      </c>
      <c r="AI3" s="16">
        <f>WEEKDAY(AH3)</f>
        <v>1</v>
      </c>
      <c r="AJ3" s="15" t="str">
        <f>'[1]３月'!$E5</f>
        <v>家庭の日</v>
      </c>
      <c r="AK3" s="22"/>
    </row>
    <row r="4" spans="1:37" ht="16.5" customHeight="1" x14ac:dyDescent="0.45">
      <c r="A4" s="8"/>
      <c r="B4" s="23"/>
      <c r="C4" s="24" t="str">
        <f>'[1]４月'!E6</f>
        <v>職員紹介･職朝(8:15～)  部活動(8:30～10:15)10:30下校</v>
      </c>
      <c r="D4" s="8"/>
      <c r="E4" s="23"/>
      <c r="F4" s="25" t="str">
        <f>'[1]５月'!$E6</f>
        <v>委員会活動(放)</v>
      </c>
      <c r="G4" s="13"/>
      <c r="H4" s="26"/>
      <c r="I4" s="20">
        <f>'[1]６月'!$E6</f>
        <v>0</v>
      </c>
      <c r="J4" s="13"/>
      <c r="K4" s="16"/>
      <c r="L4" s="20" t="str">
        <f>'[1]７月'!$E6</f>
        <v>２年職場体験</v>
      </c>
      <c r="M4" s="8"/>
      <c r="N4" s="23"/>
      <c r="O4" s="27">
        <f>'[1]８月'!$E6</f>
        <v>0</v>
      </c>
      <c r="P4" s="18"/>
      <c r="Q4" s="16"/>
      <c r="R4" s="20">
        <f>'[1]９月'!$E6</f>
        <v>0</v>
      </c>
      <c r="S4" s="13"/>
      <c r="T4" s="16"/>
      <c r="U4" s="20" t="str">
        <f>'[1]１０月'!$E6</f>
        <v>校内研修</v>
      </c>
      <c r="V4" s="18"/>
      <c r="W4" s="16"/>
      <c r="X4" s="28">
        <f>'[1]１１月'!$E6</f>
        <v>0</v>
      </c>
      <c r="Y4" s="13"/>
      <c r="Z4" s="16"/>
      <c r="AA4" s="20">
        <f>'[1]１２月'!$E6</f>
        <v>0</v>
      </c>
      <c r="AB4" s="8"/>
      <c r="AC4" s="21"/>
      <c r="AD4" s="27" t="str">
        <f>'[1]１月'!$E6</f>
        <v>冬季休業日～1/7</v>
      </c>
      <c r="AE4" s="13"/>
      <c r="AF4" s="16"/>
      <c r="AG4" s="20">
        <f>'[1]２月'!$E6</f>
        <v>0</v>
      </c>
      <c r="AH4" s="18"/>
      <c r="AI4" s="16"/>
      <c r="AJ4" s="20">
        <f>'[1]３月'!$E6</f>
        <v>0</v>
      </c>
      <c r="AK4" s="22"/>
    </row>
    <row r="5" spans="1:37" ht="16.5" customHeight="1" x14ac:dyDescent="0.45">
      <c r="A5" s="8"/>
      <c r="B5" s="29"/>
      <c r="C5" s="30" t="str">
        <f>'[1]４月'!E7</f>
        <v>個別面談(8:40～)　運営委員会(個別面談終了後～)</v>
      </c>
      <c r="D5" s="8"/>
      <c r="E5" s="29"/>
      <c r="F5" s="31">
        <f>'[1]５月'!$E7</f>
        <v>0</v>
      </c>
      <c r="G5" s="13"/>
      <c r="H5" s="32"/>
      <c r="I5" s="33">
        <f>'[1]６月'!$E7</f>
        <v>0</v>
      </c>
      <c r="J5" s="13"/>
      <c r="K5" s="16"/>
      <c r="L5" s="33">
        <f>'[1]７月'!$E7</f>
        <v>0</v>
      </c>
      <c r="M5" s="8"/>
      <c r="N5" s="29"/>
      <c r="O5" s="34">
        <f>'[1]８月'!$E7</f>
        <v>0</v>
      </c>
      <c r="P5" s="18"/>
      <c r="Q5" s="16"/>
      <c r="R5" s="33">
        <f>'[1]９月'!$E7</f>
        <v>0</v>
      </c>
      <c r="S5" s="13"/>
      <c r="T5" s="16"/>
      <c r="U5" s="33">
        <f>'[1]１０月'!$E7</f>
        <v>0</v>
      </c>
      <c r="V5" s="18"/>
      <c r="W5" s="16"/>
      <c r="X5" s="35">
        <f>'[1]１１月'!$E7</f>
        <v>0</v>
      </c>
      <c r="Y5" s="13"/>
      <c r="Z5" s="16"/>
      <c r="AA5" s="33">
        <f>'[1]１２月'!$E7</f>
        <v>0</v>
      </c>
      <c r="AB5" s="8"/>
      <c r="AC5" s="21"/>
      <c r="AD5" s="34">
        <f>'[1]１月'!$E7</f>
        <v>0</v>
      </c>
      <c r="AE5" s="13"/>
      <c r="AF5" s="16"/>
      <c r="AG5" s="33">
        <f>'[1]２月'!$E7</f>
        <v>0</v>
      </c>
      <c r="AH5" s="18"/>
      <c r="AI5" s="16"/>
      <c r="AJ5" s="33">
        <f>'[1]３月'!$E7</f>
        <v>0</v>
      </c>
      <c r="AK5" s="22"/>
    </row>
    <row r="6" spans="1:37" ht="16.5" customHeight="1" x14ac:dyDescent="0.45">
      <c r="A6" s="8">
        <f>A3+1</f>
        <v>45749</v>
      </c>
      <c r="B6" s="11">
        <f>WEEKDAY(A6)</f>
        <v>4</v>
      </c>
      <c r="C6" s="10" t="str">
        <f>'[1]４月'!E8</f>
        <v>職員朝会(8:15～)　　ノー部活デー</v>
      </c>
      <c r="D6" s="36">
        <f>D3+1</f>
        <v>45779</v>
      </c>
      <c r="E6" s="11">
        <f>WEEKDAY(D6)</f>
        <v>6</v>
      </c>
      <c r="F6" s="25">
        <f>'[1]５月'!$E8</f>
        <v>0</v>
      </c>
      <c r="G6" s="13">
        <f>G3+1</f>
        <v>45810</v>
      </c>
      <c r="H6" s="14">
        <f>WEEKDAY(G6)</f>
        <v>2</v>
      </c>
      <c r="I6" s="15" t="str">
        <f>'[1]６月'!$E8</f>
        <v>【6月 18:00部活動終了 18:15下校完了】</v>
      </c>
      <c r="J6" s="13">
        <f>J3+1</f>
        <v>45840</v>
      </c>
      <c r="K6" s="16">
        <f>WEEKDAY(J6)</f>
        <v>4</v>
      </c>
      <c r="L6" s="15" t="str">
        <f>'[1]７月'!$E8</f>
        <v>２年職場体験</v>
      </c>
      <c r="M6" s="8">
        <f>M3+1</f>
        <v>45871</v>
      </c>
      <c r="N6" s="11">
        <f>WEEKDAY(M6)</f>
        <v>7</v>
      </c>
      <c r="O6" s="15">
        <f>'[1]８月'!$E8</f>
        <v>0</v>
      </c>
      <c r="P6" s="18">
        <f>P3+1</f>
        <v>45902</v>
      </c>
      <c r="Q6" s="16">
        <f>WEEKDAY(P6)</f>
        <v>3</v>
      </c>
      <c r="R6" s="15" t="str">
        <f>'[1]９月'!$E8</f>
        <v>実力テスト(社･数)</v>
      </c>
      <c r="S6" s="8">
        <f>S3+1</f>
        <v>45932</v>
      </c>
      <c r="T6" s="21">
        <f>WEEKDAY(S6)</f>
        <v>5</v>
      </c>
      <c r="U6" s="17" t="str">
        <f>'[1]１０月'!$E8</f>
        <v>読み聞かせ(ﾁｬﾚﾝｼﾞ)朝8:15～8:30</v>
      </c>
      <c r="V6" s="18">
        <f>V3+1</f>
        <v>45963</v>
      </c>
      <c r="W6" s="16">
        <f>WEEKDAY(V6)</f>
        <v>1</v>
      </c>
      <c r="X6" s="19">
        <f>'[1]１１月'!$E8</f>
        <v>0</v>
      </c>
      <c r="Y6" s="13">
        <f>Y3+1</f>
        <v>45993</v>
      </c>
      <c r="Z6" s="16">
        <f>WEEKDAY(Y6)</f>
        <v>3</v>
      </c>
      <c r="AA6" s="15">
        <f>'[1]１２月'!$E8</f>
        <v>0</v>
      </c>
      <c r="AB6" s="8">
        <f>AB3+1</f>
        <v>46024</v>
      </c>
      <c r="AC6" s="21">
        <f>WEEKDAY(AB6)</f>
        <v>6</v>
      </c>
      <c r="AD6" s="17">
        <f>'[1]１月'!$E8</f>
        <v>0</v>
      </c>
      <c r="AE6" s="13">
        <f>AE3+1</f>
        <v>46055</v>
      </c>
      <c r="AF6" s="16">
        <f>WEEKDAY(AE6)</f>
        <v>2</v>
      </c>
      <c r="AG6" s="15" t="str">
        <f>'[1]２月'!$E8</f>
        <v>【2月 17:30部活動終了 17:45下校完了】</v>
      </c>
      <c r="AH6" s="18">
        <f>AH3+1</f>
        <v>46083</v>
      </c>
      <c r="AI6" s="16">
        <f>WEEKDAY(AH6)</f>
        <v>2</v>
      </c>
      <c r="AJ6" s="15">
        <f>'[1]３月'!$E8</f>
        <v>0</v>
      </c>
      <c r="AK6" s="22"/>
    </row>
    <row r="7" spans="1:37" ht="16.5" customHeight="1" x14ac:dyDescent="0.45">
      <c r="A7" s="8"/>
      <c r="B7" s="23"/>
      <c r="C7" s="24" t="str">
        <f>'[1]４月'!E9</f>
        <v>職員会議①8:30～9:30  職員会議②9:45～12:00　</v>
      </c>
      <c r="D7" s="36"/>
      <c r="E7" s="23"/>
      <c r="F7" s="25">
        <f>'[1]５月'!$E9</f>
        <v>0</v>
      </c>
      <c r="G7" s="13"/>
      <c r="H7" s="26"/>
      <c r="I7" s="20" t="str">
        <f>'[1]６月'!$E9</f>
        <v>教育相談(6/2～13)</v>
      </c>
      <c r="J7" s="13"/>
      <c r="K7" s="16"/>
      <c r="L7" s="20" t="str">
        <f>'[1]７月'!$E9</f>
        <v>フッ化物洗口(放)　ノー部活デー　</v>
      </c>
      <c r="M7" s="8"/>
      <c r="N7" s="23"/>
      <c r="O7" s="20">
        <f>'[1]８月'!$E9</f>
        <v>0</v>
      </c>
      <c r="P7" s="18"/>
      <c r="Q7" s="16"/>
      <c r="R7" s="20">
        <f>'[1]９月'!$E9</f>
        <v>0</v>
      </c>
      <c r="S7" s="8"/>
      <c r="T7" s="21"/>
      <c r="U7" s="27">
        <f>'[1]１０月'!$E9</f>
        <v>0</v>
      </c>
      <c r="V7" s="18"/>
      <c r="W7" s="16"/>
      <c r="X7" s="20">
        <f>'[1]１１月'!$E9</f>
        <v>0</v>
      </c>
      <c r="Y7" s="13"/>
      <c r="Z7" s="16"/>
      <c r="AA7" s="20">
        <f>'[1]１２月'!$E9</f>
        <v>0</v>
      </c>
      <c r="AB7" s="8"/>
      <c r="AC7" s="21"/>
      <c r="AD7" s="27">
        <f>'[1]１月'!$E9</f>
        <v>0</v>
      </c>
      <c r="AE7" s="13"/>
      <c r="AF7" s="16"/>
      <c r="AG7" s="20" t="str">
        <f>'[1]２月'!$E9</f>
        <v>前期選抜入試？</v>
      </c>
      <c r="AH7" s="18"/>
      <c r="AI7" s="16"/>
      <c r="AJ7" s="20">
        <f>'[1]３月'!$E9</f>
        <v>0</v>
      </c>
      <c r="AK7" s="22"/>
    </row>
    <row r="8" spans="1:37" ht="16.5" customHeight="1" x14ac:dyDescent="0.45">
      <c r="A8" s="8"/>
      <c r="B8" s="29"/>
      <c r="C8" s="30" t="str">
        <f>'[1]４月'!E10</f>
        <v>職員室配置がえ･作業13:30～　学年会14:30～</v>
      </c>
      <c r="D8" s="36"/>
      <c r="E8" s="29"/>
      <c r="F8" s="31">
        <f>'[1]５月'!$E10</f>
        <v>0</v>
      </c>
      <c r="G8" s="13"/>
      <c r="H8" s="32"/>
      <c r="I8" s="33">
        <f>'[1]６月'!$E10</f>
        <v>0</v>
      </c>
      <c r="J8" s="13"/>
      <c r="K8" s="16"/>
      <c r="L8" s="33" t="str">
        <f>'[1]７月'!$E10</f>
        <v>職員会議(放)15:30～</v>
      </c>
      <c r="M8" s="8"/>
      <c r="N8" s="29"/>
      <c r="O8" s="33">
        <f>'[1]８月'!$E10</f>
        <v>0</v>
      </c>
      <c r="P8" s="18"/>
      <c r="Q8" s="16"/>
      <c r="R8" s="33">
        <f>'[1]９月'!$E10</f>
        <v>0</v>
      </c>
      <c r="S8" s="8"/>
      <c r="T8" s="21"/>
      <c r="U8" s="34">
        <f>'[1]１０月'!$E10</f>
        <v>0</v>
      </c>
      <c r="V8" s="18"/>
      <c r="W8" s="16"/>
      <c r="X8" s="35">
        <f>'[1]１１月'!$E10</f>
        <v>0</v>
      </c>
      <c r="Y8" s="13"/>
      <c r="Z8" s="16"/>
      <c r="AA8" s="33">
        <f>'[1]１２月'!$E10</f>
        <v>0</v>
      </c>
      <c r="AB8" s="8"/>
      <c r="AC8" s="21"/>
      <c r="AD8" s="34">
        <f>'[1]１月'!$E10</f>
        <v>0</v>
      </c>
      <c r="AE8" s="13"/>
      <c r="AF8" s="16"/>
      <c r="AG8" s="33">
        <f>'[1]２月'!$E10</f>
        <v>0</v>
      </c>
      <c r="AH8" s="18"/>
      <c r="AI8" s="16"/>
      <c r="AJ8" s="33">
        <f>'[1]３月'!$E10</f>
        <v>0</v>
      </c>
      <c r="AK8" s="22"/>
    </row>
    <row r="9" spans="1:37" ht="16.5" customHeight="1" x14ac:dyDescent="0.45">
      <c r="A9" s="8">
        <f>A6+1</f>
        <v>45750</v>
      </c>
      <c r="B9" s="11">
        <f>WEEKDAY(A9)</f>
        <v>5</v>
      </c>
      <c r="C9" s="37" t="str">
        <f>'[1]４月'!E11</f>
        <v>職員朝会(8:15～)　部活動(8:30～10:15)10:30下校</v>
      </c>
      <c r="D9" s="36">
        <f>D6+1</f>
        <v>45780</v>
      </c>
      <c r="E9" s="11">
        <f>WEEKDAY(D9)</f>
        <v>7</v>
      </c>
      <c r="F9" s="12" t="str">
        <f>'[1]５月'!$E11</f>
        <v>憲法記念日</v>
      </c>
      <c r="G9" s="13">
        <f>G6+1</f>
        <v>45811</v>
      </c>
      <c r="H9" s="14">
        <f>WEEKDAY(G9)</f>
        <v>3</v>
      </c>
      <c r="I9" s="15">
        <f>'[1]６月'!$E11</f>
        <v>0</v>
      </c>
      <c r="J9" s="8">
        <f>J6+1</f>
        <v>45841</v>
      </c>
      <c r="K9" s="21">
        <f>WEEKDAY(J9)</f>
        <v>5</v>
      </c>
      <c r="L9" s="17" t="str">
        <f>'[1]７月'!$E11</f>
        <v>読み聞かせ(ﾁｬﾚﾝｼﾞ)朝8:15～8:30</v>
      </c>
      <c r="M9" s="8">
        <f>M6+1</f>
        <v>45872</v>
      </c>
      <c r="N9" s="11">
        <f>WEEKDAY(M9)</f>
        <v>1</v>
      </c>
      <c r="O9" s="15" t="str">
        <f>'[1]８月'!$E11</f>
        <v>家庭の日</v>
      </c>
      <c r="P9" s="18">
        <f>P6+1</f>
        <v>45903</v>
      </c>
      <c r="Q9" s="16">
        <f>WEEKDAY(P9)</f>
        <v>4</v>
      </c>
      <c r="R9" s="15">
        <f>'[1]９月'!$E11</f>
        <v>0</v>
      </c>
      <c r="S9" s="8">
        <f>S6+1</f>
        <v>45933</v>
      </c>
      <c r="T9" s="21">
        <f>WEEKDAY(S9)</f>
        <v>6</v>
      </c>
      <c r="U9" s="38" t="str">
        <f>'[1]１０月'!$E11</f>
        <v>通知表(前期)配付</v>
      </c>
      <c r="V9" s="36">
        <f>V6+1</f>
        <v>45964</v>
      </c>
      <c r="W9" s="21">
        <f>WEEKDAY(V9)</f>
        <v>2</v>
      </c>
      <c r="X9" s="12" t="str">
        <f>'[1]１１月'!$E11</f>
        <v>文化の日</v>
      </c>
      <c r="Y9" s="13">
        <f>Y6+1</f>
        <v>45994</v>
      </c>
      <c r="Z9" s="16">
        <f>WEEKDAY(Y9)</f>
        <v>4</v>
      </c>
      <c r="AA9" s="15" t="str">
        <f>'[1]１２月'!$E11</f>
        <v>県学力･学習状況調査(1,2年)①国②数③英④質問紙</v>
      </c>
      <c r="AB9" s="8">
        <f>AB6+1</f>
        <v>46025</v>
      </c>
      <c r="AC9" s="21">
        <f>WEEKDAY(AB9)</f>
        <v>7</v>
      </c>
      <c r="AD9" s="15">
        <f>'[1]１月'!$E11</f>
        <v>0</v>
      </c>
      <c r="AE9" s="13">
        <f>AE6+1</f>
        <v>46056</v>
      </c>
      <c r="AF9" s="16">
        <f>WEEKDAY(AE9)</f>
        <v>3</v>
      </c>
      <c r="AG9" s="15">
        <f>'[1]２月'!$E11</f>
        <v>0</v>
      </c>
      <c r="AH9" s="18">
        <f>AH6+1</f>
        <v>46084</v>
      </c>
      <c r="AI9" s="16">
        <f>WEEKDAY(AH9)</f>
        <v>3</v>
      </c>
      <c r="AJ9" s="20" t="str">
        <f>'[1]３月'!$E11</f>
        <v>公立後期選抜？　※在校3年SB(11:00発)</v>
      </c>
      <c r="AK9" s="22"/>
    </row>
    <row r="10" spans="1:37" ht="16.5" customHeight="1" x14ac:dyDescent="0.45">
      <c r="A10" s="8"/>
      <c r="B10" s="23"/>
      <c r="C10" s="39" t="str">
        <f>'[1]４月'!E12</f>
        <v>職員会議③10:45～12:00</v>
      </c>
      <c r="D10" s="36"/>
      <c r="E10" s="23"/>
      <c r="F10" s="25" t="str">
        <f>'[1]５月'!$E12</f>
        <v>天草郡市バレーボール選手権大会</v>
      </c>
      <c r="G10" s="13"/>
      <c r="H10" s="26"/>
      <c r="I10" s="20">
        <f>'[1]６月'!$E12</f>
        <v>0</v>
      </c>
      <c r="J10" s="8"/>
      <c r="K10" s="21"/>
      <c r="L10" s="27">
        <f>'[1]７月'!$E12</f>
        <v>0</v>
      </c>
      <c r="M10" s="8"/>
      <c r="N10" s="23"/>
      <c r="O10" s="20">
        <f>'[1]８月'!$E12</f>
        <v>0</v>
      </c>
      <c r="P10" s="18"/>
      <c r="Q10" s="16"/>
      <c r="R10" s="20">
        <f>'[1]９月'!$E12</f>
        <v>0</v>
      </c>
      <c r="S10" s="8"/>
      <c r="T10" s="21"/>
      <c r="U10" s="27" t="str">
        <f>'[1]１０月'!$E12</f>
        <v>実用英語技能検定</v>
      </c>
      <c r="V10" s="36"/>
      <c r="W10" s="21"/>
      <c r="X10" s="25">
        <f>'[1]１１月'!$E12</f>
        <v>0</v>
      </c>
      <c r="Y10" s="13"/>
      <c r="Z10" s="16"/>
      <c r="AA10" s="20" t="str">
        <f>'[1]１２月'!$E12</f>
        <v>校内研修</v>
      </c>
      <c r="AB10" s="8"/>
      <c r="AC10" s="21"/>
      <c r="AD10" s="20">
        <f>'[1]１月'!$E12</f>
        <v>0</v>
      </c>
      <c r="AE10" s="13"/>
      <c r="AF10" s="16"/>
      <c r="AG10" s="20">
        <f>'[1]２月'!$E12</f>
        <v>0</v>
      </c>
      <c r="AH10" s="18"/>
      <c r="AI10" s="16"/>
      <c r="AJ10" s="20">
        <f>'[1]３月'!$E12</f>
        <v>0</v>
      </c>
      <c r="AK10" s="22"/>
    </row>
    <row r="11" spans="1:37" ht="16.5" customHeight="1" x14ac:dyDescent="0.45">
      <c r="A11" s="8"/>
      <c r="B11" s="29"/>
      <c r="C11" s="40" t="str">
        <f>'[1]４月'!E13</f>
        <v>学年会13:30～</v>
      </c>
      <c r="D11" s="36"/>
      <c r="E11" s="29"/>
      <c r="F11" s="31" t="str">
        <f>'[1]５月'!$E13</f>
        <v>ソフトテニス県選手権(個人)天草地区予選</v>
      </c>
      <c r="G11" s="13"/>
      <c r="H11" s="32"/>
      <c r="I11" s="33">
        <f>'[1]６月'!$E13</f>
        <v>0</v>
      </c>
      <c r="J11" s="8"/>
      <c r="K11" s="21"/>
      <c r="L11" s="34">
        <f>'[1]７月'!$E13</f>
        <v>0</v>
      </c>
      <c r="M11" s="8"/>
      <c r="N11" s="29"/>
      <c r="O11" s="33">
        <f>'[1]８月'!$E13</f>
        <v>0</v>
      </c>
      <c r="P11" s="18"/>
      <c r="Q11" s="16"/>
      <c r="R11" s="33">
        <f>'[1]９月'!$E13</f>
        <v>0</v>
      </c>
      <c r="S11" s="8"/>
      <c r="T11" s="21"/>
      <c r="U11" s="34">
        <f>'[1]１０月'!$E13</f>
        <v>0</v>
      </c>
      <c r="V11" s="36"/>
      <c r="W11" s="21"/>
      <c r="X11" s="31">
        <f>'[1]１１月'!$E13</f>
        <v>0</v>
      </c>
      <c r="Y11" s="13"/>
      <c r="Z11" s="16"/>
      <c r="AA11" s="33">
        <f>'[1]１２月'!$E13</f>
        <v>0</v>
      </c>
      <c r="AB11" s="8"/>
      <c r="AC11" s="21"/>
      <c r="AD11" s="33">
        <f>'[1]１月'!$E13</f>
        <v>0</v>
      </c>
      <c r="AE11" s="13"/>
      <c r="AF11" s="16"/>
      <c r="AG11" s="33">
        <f>'[1]２月'!$E13</f>
        <v>0</v>
      </c>
      <c r="AH11" s="18"/>
      <c r="AI11" s="16"/>
      <c r="AJ11" s="33">
        <f>'[1]３月'!$E13</f>
        <v>0</v>
      </c>
      <c r="AK11" s="22"/>
    </row>
    <row r="12" spans="1:37" ht="16.5" customHeight="1" x14ac:dyDescent="0.45">
      <c r="A12" s="8">
        <f>A9+1</f>
        <v>45751</v>
      </c>
      <c r="B12" s="11">
        <f>WEEKDAY(A12)</f>
        <v>6</v>
      </c>
      <c r="C12" s="37" t="str">
        <f>'[1]４月'!E14</f>
        <v>職員朝会(8:15～)　部活動(8:30～10:15)10:30下校</v>
      </c>
      <c r="D12" s="36">
        <f>D9+1</f>
        <v>45781</v>
      </c>
      <c r="E12" s="11">
        <f>WEEKDAY(D12)</f>
        <v>1</v>
      </c>
      <c r="F12" s="12" t="str">
        <f>'[1]５月'!$E14</f>
        <v>みどりの日                      家庭の日</v>
      </c>
      <c r="G12" s="13">
        <f>G9+1</f>
        <v>45812</v>
      </c>
      <c r="H12" s="14">
        <f>WEEKDAY(G12)</f>
        <v>4</v>
      </c>
      <c r="I12" s="15" t="str">
        <f>'[1]６月'!$E14</f>
        <v>フッ化物洗口(放)　ノー部活デー</v>
      </c>
      <c r="J12" s="8">
        <f>J9+1</f>
        <v>45842</v>
      </c>
      <c r="K12" s="21">
        <f>WEEKDAY(J12)</f>
        <v>6</v>
      </c>
      <c r="L12" s="17" t="str">
        <f>'[1]７月'!$E14</f>
        <v>授業参観(5校時)、懇談会</v>
      </c>
      <c r="M12" s="8">
        <f>M9+1</f>
        <v>45873</v>
      </c>
      <c r="N12" s="11">
        <f>WEEKDAY(M12)</f>
        <v>2</v>
      </c>
      <c r="O12" s="15">
        <f>'[1]８月'!$E14</f>
        <v>0</v>
      </c>
      <c r="P12" s="36">
        <f>P9+1</f>
        <v>45904</v>
      </c>
      <c r="Q12" s="21">
        <f>WEEKDAY(P12)</f>
        <v>5</v>
      </c>
      <c r="R12" s="27" t="str">
        <f>'[1]９月'!$E14</f>
        <v>読み聞かせ(ﾁｬﾚﾝｼﾞ)朝8:15～8:30</v>
      </c>
      <c r="S12" s="13">
        <f>S9+1</f>
        <v>45934</v>
      </c>
      <c r="T12" s="16">
        <f>WEEKDAY(S12)</f>
        <v>7</v>
      </c>
      <c r="U12" s="15">
        <f>'[1]１０月'!$E14</f>
        <v>0</v>
      </c>
      <c r="V12" s="18">
        <f>V9+1</f>
        <v>45965</v>
      </c>
      <c r="W12" s="16">
        <f>WEEKDAY(V12)</f>
        <v>3</v>
      </c>
      <c r="X12" s="19" t="str">
        <f>'[1]１１月'!$E14</f>
        <v>【11月 17:30部活動終了 17:45下校完了】</v>
      </c>
      <c r="Y12" s="8">
        <f>Y9+1</f>
        <v>45995</v>
      </c>
      <c r="Z12" s="21">
        <f>WEEKDAY(Y12)</f>
        <v>5</v>
      </c>
      <c r="AA12" s="17" t="str">
        <f>'[1]１２月'!$E14</f>
        <v>読み聞かせ(1-1)朝8:15～8:30</v>
      </c>
      <c r="AB12" s="8">
        <f>AB9+1</f>
        <v>46026</v>
      </c>
      <c r="AC12" s="21">
        <f>WEEKDAY(AB12)</f>
        <v>1</v>
      </c>
      <c r="AD12" s="15">
        <f>'[1]１月'!$E14</f>
        <v>0</v>
      </c>
      <c r="AE12" s="13">
        <f>AE9+1</f>
        <v>46057</v>
      </c>
      <c r="AF12" s="16">
        <f>WEEKDAY(AE12)</f>
        <v>4</v>
      </c>
      <c r="AG12" s="15" t="str">
        <f>'[1]２月'!$E14</f>
        <v xml:space="preserve">後期期末テスト(３年) </v>
      </c>
      <c r="AH12" s="18">
        <f>AH9+1</f>
        <v>46085</v>
      </c>
      <c r="AI12" s="16">
        <f>WEEKDAY(AH12)</f>
        <v>4</v>
      </c>
      <c r="AJ12" s="15" t="str">
        <f>'[1]３月'!$E14</f>
        <v>公立後期選抜？　※在校3年SB(11:00発)</v>
      </c>
      <c r="AK12" s="22"/>
    </row>
    <row r="13" spans="1:37" ht="16.5" customHeight="1" x14ac:dyDescent="0.45">
      <c r="A13" s="8"/>
      <c r="B13" s="23"/>
      <c r="C13" s="39" t="str">
        <f>'[1]４月'!E15</f>
        <v>職員会議④10:45～12:00</v>
      </c>
      <c r="D13" s="36"/>
      <c r="E13" s="23"/>
      <c r="F13" s="25">
        <f>'[1]５月'!$E15</f>
        <v>0</v>
      </c>
      <c r="G13" s="13"/>
      <c r="H13" s="26"/>
      <c r="I13" s="20" t="str">
        <f>'[1]６月'!$E15</f>
        <v>校内研修</v>
      </c>
      <c r="J13" s="8"/>
      <c r="K13" s="21"/>
      <c r="L13" s="27">
        <f>'[1]７月'!$E15</f>
        <v>0</v>
      </c>
      <c r="M13" s="8"/>
      <c r="N13" s="23"/>
      <c r="O13" s="20">
        <f>'[1]８月'!$E15</f>
        <v>0</v>
      </c>
      <c r="P13" s="36"/>
      <c r="Q13" s="21"/>
      <c r="R13" s="27">
        <f>'[1]９月'!$E15</f>
        <v>0</v>
      </c>
      <c r="S13" s="13"/>
      <c r="T13" s="16"/>
      <c r="U13" s="20">
        <f>'[1]１０月'!$E15</f>
        <v>0</v>
      </c>
      <c r="V13" s="18"/>
      <c r="W13" s="16"/>
      <c r="X13" s="28">
        <f>'[1]１１月'!$E15</f>
        <v>0</v>
      </c>
      <c r="Y13" s="8"/>
      <c r="Z13" s="21"/>
      <c r="AA13" s="27">
        <f>'[1]１２月'!$E15</f>
        <v>0</v>
      </c>
      <c r="AB13" s="8"/>
      <c r="AC13" s="21"/>
      <c r="AD13" s="20">
        <f>'[1]１月'!$E15</f>
        <v>0</v>
      </c>
      <c r="AE13" s="13"/>
      <c r="AF13" s="16"/>
      <c r="AG13" s="20" t="str">
        <f>'[1]２月'!$E15</f>
        <v>校内研修</v>
      </c>
      <c r="AH13" s="18"/>
      <c r="AI13" s="16"/>
      <c r="AJ13" s="20" t="str">
        <f>'[1]３月'!$E15</f>
        <v>ノー部活デー</v>
      </c>
      <c r="AK13" s="22"/>
    </row>
    <row r="14" spans="1:37" ht="16.5" customHeight="1" x14ac:dyDescent="0.45">
      <c r="A14" s="8"/>
      <c r="B14" s="29"/>
      <c r="C14" s="40" t="str">
        <f>'[1]４月'!E16</f>
        <v>不祥事防止研修13:30～14:00　学年会14:10～</v>
      </c>
      <c r="D14" s="36"/>
      <c r="E14" s="29"/>
      <c r="F14" s="31">
        <f>'[1]５月'!$E16</f>
        <v>0</v>
      </c>
      <c r="G14" s="13"/>
      <c r="H14" s="32"/>
      <c r="I14" s="33">
        <f>'[1]６月'!$E16</f>
        <v>0</v>
      </c>
      <c r="J14" s="8"/>
      <c r="K14" s="21"/>
      <c r="L14" s="27">
        <f>'[1]７月'!$E16</f>
        <v>0</v>
      </c>
      <c r="M14" s="8"/>
      <c r="N14" s="29"/>
      <c r="O14" s="33">
        <f>'[1]８月'!$E16</f>
        <v>0</v>
      </c>
      <c r="P14" s="36"/>
      <c r="Q14" s="21"/>
      <c r="R14" s="34">
        <f>'[1]９月'!$E16</f>
        <v>0</v>
      </c>
      <c r="S14" s="13"/>
      <c r="T14" s="16"/>
      <c r="U14" s="33">
        <f>'[1]１０月'!$E16</f>
        <v>0</v>
      </c>
      <c r="V14" s="18"/>
      <c r="W14" s="16"/>
      <c r="X14" s="35">
        <f>'[1]１１月'!$E16</f>
        <v>0</v>
      </c>
      <c r="Y14" s="8"/>
      <c r="Z14" s="21"/>
      <c r="AA14" s="34">
        <f>'[1]１２月'!$E16</f>
        <v>0</v>
      </c>
      <c r="AB14" s="8"/>
      <c r="AC14" s="21"/>
      <c r="AD14" s="33">
        <f>'[1]１月'!$E16</f>
        <v>0</v>
      </c>
      <c r="AE14" s="13"/>
      <c r="AF14" s="16"/>
      <c r="AG14" s="20">
        <f>'[1]２月'!$E16</f>
        <v>0</v>
      </c>
      <c r="AH14" s="18"/>
      <c r="AI14" s="16"/>
      <c r="AJ14" s="33">
        <f>'[1]３月'!$E16</f>
        <v>0</v>
      </c>
      <c r="AK14" s="22"/>
    </row>
    <row r="15" spans="1:37" ht="16.5" customHeight="1" x14ac:dyDescent="0.45">
      <c r="A15" s="8">
        <f>A12+1</f>
        <v>45752</v>
      </c>
      <c r="B15" s="11">
        <f>WEEKDAY(A15)</f>
        <v>7</v>
      </c>
      <c r="C15" s="10">
        <f>'[1]４月'!E17</f>
        <v>0</v>
      </c>
      <c r="D15" s="36">
        <f>D12+1</f>
        <v>45782</v>
      </c>
      <c r="E15" s="11">
        <f>WEEKDAY(D15)</f>
        <v>2</v>
      </c>
      <c r="F15" s="12" t="str">
        <f>'[1]５月'!$E17</f>
        <v xml:space="preserve">こどもの日                     </v>
      </c>
      <c r="G15" s="8">
        <f>G12+1</f>
        <v>45813</v>
      </c>
      <c r="H15" s="11">
        <f>WEEKDAY(G15)</f>
        <v>5</v>
      </c>
      <c r="I15" s="17" t="str">
        <f>'[1]６月'!$E17</f>
        <v>１年集団宿泊教室(天草青年の家)１日目</v>
      </c>
      <c r="J15" s="13">
        <f>J12+1</f>
        <v>45843</v>
      </c>
      <c r="K15" s="16">
        <f>WEEKDAY(J15)</f>
        <v>7</v>
      </c>
      <c r="L15" s="15">
        <f>'[1]７月'!$E17</f>
        <v>0</v>
      </c>
      <c r="M15" s="8">
        <f>M12+1</f>
        <v>45874</v>
      </c>
      <c r="N15" s="11">
        <f>WEEKDAY(M15)</f>
        <v>3</v>
      </c>
      <c r="O15" s="15" t="str">
        <f>'[1]８月'!$E17</f>
        <v>ワークキャンプ(8/5～8)？</v>
      </c>
      <c r="P15" s="36">
        <f>P12+1</f>
        <v>45905</v>
      </c>
      <c r="Q15" s="21">
        <f>WEEKDAY(P15)</f>
        <v>6</v>
      </c>
      <c r="R15" s="17">
        <f>'[1]９月'!$E17</f>
        <v>0</v>
      </c>
      <c r="S15" s="13">
        <f>S12+1</f>
        <v>45935</v>
      </c>
      <c r="T15" s="16">
        <f>WEEKDAY(S15)</f>
        <v>1</v>
      </c>
      <c r="U15" s="15" t="str">
        <f>'[1]１０月'!$E17</f>
        <v>２年修学旅行(関西方面)</v>
      </c>
      <c r="V15" s="18">
        <f>V12+1</f>
        <v>45966</v>
      </c>
      <c r="W15" s="16">
        <f>WEEKDAY(V15)</f>
        <v>4</v>
      </c>
      <c r="X15" s="19" t="str">
        <f>'[1]１１月'!$E17</f>
        <v>校内研修</v>
      </c>
      <c r="Y15" s="13">
        <f>Y12+1</f>
        <v>45996</v>
      </c>
      <c r="Z15" s="16">
        <f>WEEKDAY(Y15)</f>
        <v>6</v>
      </c>
      <c r="AA15" s="20">
        <f>'[1]１２月'!$E17</f>
        <v>0</v>
      </c>
      <c r="AB15" s="8">
        <f>AB12+1</f>
        <v>46027</v>
      </c>
      <c r="AC15" s="21">
        <f>WEEKDAY(AB15)</f>
        <v>2</v>
      </c>
      <c r="AD15" s="15">
        <f>'[1]１月'!$E17</f>
        <v>0</v>
      </c>
      <c r="AE15" s="8">
        <f>AE12+1</f>
        <v>46058</v>
      </c>
      <c r="AF15" s="21">
        <f>WEEKDAY(AE15)</f>
        <v>5</v>
      </c>
      <c r="AG15" s="17" t="str">
        <f>'[1]２月'!$E17</f>
        <v xml:space="preserve">後期期末テスト(３年) </v>
      </c>
      <c r="AH15" s="36">
        <f>AH12+1</f>
        <v>46086</v>
      </c>
      <c r="AI15" s="21">
        <f>WEEKDAY(AH15)</f>
        <v>5</v>
      </c>
      <c r="AJ15" s="17">
        <f>'[1]３月'!$E17</f>
        <v>0</v>
      </c>
      <c r="AK15" s="22"/>
    </row>
    <row r="16" spans="1:37" ht="16.5" customHeight="1" x14ac:dyDescent="0.45">
      <c r="A16" s="8"/>
      <c r="B16" s="23"/>
      <c r="C16" s="24">
        <f>'[1]４月'!E18</f>
        <v>0</v>
      </c>
      <c r="D16" s="36"/>
      <c r="E16" s="23"/>
      <c r="F16" s="25">
        <f>'[1]５月'!$E18</f>
        <v>0</v>
      </c>
      <c r="G16" s="8"/>
      <c r="H16" s="23"/>
      <c r="I16" s="27">
        <f>'[1]６月'!$E18</f>
        <v>0</v>
      </c>
      <c r="J16" s="13"/>
      <c r="K16" s="16"/>
      <c r="L16" s="20">
        <f>'[1]７月'!$E18</f>
        <v>0</v>
      </c>
      <c r="M16" s="8"/>
      <c r="N16" s="23"/>
      <c r="O16" s="20">
        <f>'[1]８月'!$E18</f>
        <v>0</v>
      </c>
      <c r="P16" s="36"/>
      <c r="Q16" s="21"/>
      <c r="R16" s="27">
        <f>'[1]９月'!$E18</f>
        <v>0</v>
      </c>
      <c r="S16" s="13"/>
      <c r="T16" s="16"/>
      <c r="U16" s="20">
        <f>'[1]１０月'!$E18</f>
        <v>0</v>
      </c>
      <c r="V16" s="18"/>
      <c r="W16" s="16"/>
      <c r="X16" s="28">
        <f>'[1]１１月'!$E18</f>
        <v>0</v>
      </c>
      <c r="Y16" s="13"/>
      <c r="Z16" s="16"/>
      <c r="AA16" s="20">
        <f>'[1]１２月'!$E18</f>
        <v>0</v>
      </c>
      <c r="AB16" s="8"/>
      <c r="AC16" s="21"/>
      <c r="AD16" s="20">
        <f>'[1]１月'!$E18</f>
        <v>0</v>
      </c>
      <c r="AE16" s="8"/>
      <c r="AF16" s="21"/>
      <c r="AG16" s="27" t="str">
        <f>'[1]２月'!$E18</f>
        <v>読み聞かせ(1-1)朝8:15～8:30</v>
      </c>
      <c r="AH16" s="36"/>
      <c r="AI16" s="21"/>
      <c r="AJ16" s="27">
        <f>'[1]３月'!$E18</f>
        <v>0</v>
      </c>
      <c r="AK16" s="22"/>
    </row>
    <row r="17" spans="1:37" ht="16.5" customHeight="1" x14ac:dyDescent="0.45">
      <c r="A17" s="8"/>
      <c r="B17" s="29"/>
      <c r="C17" s="30">
        <f>'[1]４月'!E19</f>
        <v>0</v>
      </c>
      <c r="D17" s="36"/>
      <c r="E17" s="29"/>
      <c r="F17" s="31">
        <f>'[1]５月'!$E19</f>
        <v>0</v>
      </c>
      <c r="G17" s="8"/>
      <c r="H17" s="29"/>
      <c r="I17" s="34">
        <f>'[1]６月'!$E19</f>
        <v>0</v>
      </c>
      <c r="J17" s="13"/>
      <c r="K17" s="16"/>
      <c r="L17" s="33">
        <f>'[1]７月'!$E19</f>
        <v>0</v>
      </c>
      <c r="M17" s="8"/>
      <c r="N17" s="29"/>
      <c r="O17" s="33">
        <f>'[1]８月'!$E19</f>
        <v>0</v>
      </c>
      <c r="P17" s="36"/>
      <c r="Q17" s="21"/>
      <c r="R17" s="34">
        <f>'[1]９月'!$E19</f>
        <v>0</v>
      </c>
      <c r="S17" s="13"/>
      <c r="T17" s="16"/>
      <c r="U17" s="33">
        <f>'[1]１０月'!$E19</f>
        <v>0</v>
      </c>
      <c r="V17" s="18"/>
      <c r="W17" s="16"/>
      <c r="X17" s="35">
        <f>'[1]１１月'!$E19</f>
        <v>0</v>
      </c>
      <c r="Y17" s="13"/>
      <c r="Z17" s="16"/>
      <c r="AA17" s="20">
        <f>'[1]１２月'!$E19</f>
        <v>0</v>
      </c>
      <c r="AB17" s="8"/>
      <c r="AC17" s="21"/>
      <c r="AD17" s="33">
        <f>'[1]１月'!$E19</f>
        <v>0</v>
      </c>
      <c r="AE17" s="8"/>
      <c r="AF17" s="21"/>
      <c r="AG17" s="34">
        <f>'[1]２月'!$E19</f>
        <v>0</v>
      </c>
      <c r="AH17" s="36"/>
      <c r="AI17" s="21"/>
      <c r="AJ17" s="34">
        <f>'[1]３月'!$E19</f>
        <v>0</v>
      </c>
      <c r="AK17" s="22"/>
    </row>
    <row r="18" spans="1:37" ht="16.5" customHeight="1" x14ac:dyDescent="0.45">
      <c r="A18" s="8">
        <f>A15+1</f>
        <v>45753</v>
      </c>
      <c r="B18" s="11">
        <f>WEEKDAY(A18)</f>
        <v>1</v>
      </c>
      <c r="C18" s="10" t="str">
        <f>'[1]４月'!E20</f>
        <v>春の全国交通安全運動(4/6～15)</v>
      </c>
      <c r="D18" s="18">
        <f>D15+1</f>
        <v>45783</v>
      </c>
      <c r="E18" s="14">
        <f>WEEKDAY(D18)</f>
        <v>3</v>
      </c>
      <c r="F18" s="28" t="str">
        <f>'[1]５月'!$E20</f>
        <v>振替休日</v>
      </c>
      <c r="G18" s="8">
        <f>G15+1</f>
        <v>45814</v>
      </c>
      <c r="H18" s="11">
        <f>WEEKDAY(G18)</f>
        <v>6</v>
      </c>
      <c r="I18" s="17" t="str">
        <f>'[1]６月'!$E20</f>
        <v>１年集団宿泊教室(天草青年の家)２日目</v>
      </c>
      <c r="J18" s="13">
        <f>J15+1</f>
        <v>45844</v>
      </c>
      <c r="K18" s="16">
        <f>WEEKDAY(J18)</f>
        <v>1</v>
      </c>
      <c r="L18" s="20">
        <f>'[1]７月'!$E20</f>
        <v>0</v>
      </c>
      <c r="M18" s="8">
        <f>M15+1</f>
        <v>45875</v>
      </c>
      <c r="N18" s="11">
        <f>WEEKDAY(M18)</f>
        <v>4</v>
      </c>
      <c r="O18" s="15">
        <f>'[1]８月'!$E20</f>
        <v>0</v>
      </c>
      <c r="P18" s="18">
        <f>P15+1</f>
        <v>45906</v>
      </c>
      <c r="Q18" s="16">
        <f>WEEKDAY(P18)</f>
        <v>7</v>
      </c>
      <c r="R18" s="15">
        <f>'[1]９月'!$E20</f>
        <v>0</v>
      </c>
      <c r="S18" s="13">
        <f>S15+1</f>
        <v>45936</v>
      </c>
      <c r="T18" s="16">
        <f>WEEKDAY(S18)</f>
        <v>2</v>
      </c>
      <c r="U18" s="15" t="str">
        <f>'[1]１０月'!$E20</f>
        <v>２年修学旅行(関西方面)</v>
      </c>
      <c r="V18" s="36">
        <f>V15+1</f>
        <v>45967</v>
      </c>
      <c r="W18" s="21">
        <f>WEEKDAY(V18)</f>
        <v>5</v>
      </c>
      <c r="X18" s="12" t="str">
        <f>'[1]１１月'!$E20</f>
        <v>読み聞かせ(1-1)朝8:15～8:30</v>
      </c>
      <c r="Y18" s="8">
        <f>Y15+1</f>
        <v>45997</v>
      </c>
      <c r="Z18" s="21">
        <f>WEEKDAY(Y18)</f>
        <v>7</v>
      </c>
      <c r="AA18" s="17">
        <f>'[1]１２月'!$E20</f>
        <v>0</v>
      </c>
      <c r="AB18" s="8">
        <f>AB15+1</f>
        <v>46028</v>
      </c>
      <c r="AC18" s="21">
        <f>WEEKDAY(AB18)</f>
        <v>3</v>
      </c>
      <c r="AD18" s="15">
        <f>'[1]１月'!$E20</f>
        <v>0</v>
      </c>
      <c r="AE18" s="8">
        <f>AE15+1</f>
        <v>46059</v>
      </c>
      <c r="AF18" s="21">
        <f>WEEKDAY(AE18)</f>
        <v>6</v>
      </c>
      <c r="AG18" s="17" t="str">
        <f>'[1]２月'!$E20</f>
        <v xml:space="preserve">後期期末テスト(３年) </v>
      </c>
      <c r="AH18" s="36">
        <f>AH15+1</f>
        <v>46087</v>
      </c>
      <c r="AI18" s="21">
        <f>WEEKDAY(AH18)</f>
        <v>6</v>
      </c>
      <c r="AJ18" s="17" t="str">
        <f>'[1]３月'!$E20</f>
        <v>３年修了式(4校時)？</v>
      </c>
      <c r="AK18" s="22"/>
    </row>
    <row r="19" spans="1:37" ht="16.5" customHeight="1" x14ac:dyDescent="0.45">
      <c r="A19" s="8"/>
      <c r="B19" s="23"/>
      <c r="C19" s="24">
        <f>'[1]４月'!E21</f>
        <v>0</v>
      </c>
      <c r="D19" s="18"/>
      <c r="E19" s="26"/>
      <c r="F19" s="28">
        <f>'[1]５月'!$E21</f>
        <v>0</v>
      </c>
      <c r="G19" s="8"/>
      <c r="H19" s="23"/>
      <c r="I19" s="27">
        <f>'[1]６月'!$E21</f>
        <v>0</v>
      </c>
      <c r="J19" s="13"/>
      <c r="K19" s="16"/>
      <c r="L19" s="20">
        <f>'[1]７月'!$E21</f>
        <v>0</v>
      </c>
      <c r="M19" s="8"/>
      <c r="N19" s="23"/>
      <c r="O19" s="20">
        <f>'[1]８月'!$E21</f>
        <v>0</v>
      </c>
      <c r="P19" s="18"/>
      <c r="Q19" s="16"/>
      <c r="R19" s="20">
        <f>'[1]９月'!$E21</f>
        <v>0</v>
      </c>
      <c r="S19" s="13"/>
      <c r="T19" s="16"/>
      <c r="U19" s="20" t="e">
        <f>'[1]１０月'!#REF!</f>
        <v>#REF!</v>
      </c>
      <c r="V19" s="36"/>
      <c r="W19" s="21"/>
      <c r="X19" s="25">
        <f>'[1]１１月'!$E21</f>
        <v>0</v>
      </c>
      <c r="Y19" s="8"/>
      <c r="Z19" s="21"/>
      <c r="AA19" s="27">
        <f>'[1]１２月'!$E21</f>
        <v>0</v>
      </c>
      <c r="AB19" s="8"/>
      <c r="AC19" s="21"/>
      <c r="AD19" s="20">
        <f>'[1]１月'!$E21</f>
        <v>0</v>
      </c>
      <c r="AE19" s="8"/>
      <c r="AF19" s="21"/>
      <c r="AG19" s="27" t="str">
        <f>'[1]２月'!$E21</f>
        <v>授業参観(5校時)･PTA総会･懇談会　※部活なし</v>
      </c>
      <c r="AH19" s="36"/>
      <c r="AI19" s="21"/>
      <c r="AJ19" s="27" t="str">
        <f>'[1]３月'!$E21</f>
        <v>1,2年卒業式準備(5,6校時)？</v>
      </c>
      <c r="AK19" s="22"/>
    </row>
    <row r="20" spans="1:37" ht="16.5" customHeight="1" x14ac:dyDescent="0.45">
      <c r="A20" s="8"/>
      <c r="B20" s="29"/>
      <c r="C20" s="30">
        <f>'[1]４月'!E22</f>
        <v>0</v>
      </c>
      <c r="D20" s="18"/>
      <c r="E20" s="32"/>
      <c r="F20" s="35">
        <f>'[1]５月'!$E22</f>
        <v>0</v>
      </c>
      <c r="G20" s="8"/>
      <c r="H20" s="29"/>
      <c r="I20" s="34">
        <f>'[1]６月'!$E22</f>
        <v>0</v>
      </c>
      <c r="J20" s="13"/>
      <c r="K20" s="16"/>
      <c r="L20" s="33">
        <f>'[1]７月'!$E22</f>
        <v>0</v>
      </c>
      <c r="M20" s="8"/>
      <c r="N20" s="29"/>
      <c r="O20" s="33">
        <f>'[1]８月'!$E22</f>
        <v>0</v>
      </c>
      <c r="P20" s="18"/>
      <c r="Q20" s="16"/>
      <c r="R20" s="33">
        <f>'[1]９月'!$E22</f>
        <v>0</v>
      </c>
      <c r="S20" s="13"/>
      <c r="T20" s="16"/>
      <c r="U20" s="33">
        <f>'[1]１０月'!$E22</f>
        <v>0</v>
      </c>
      <c r="V20" s="36"/>
      <c r="W20" s="21"/>
      <c r="X20" s="31">
        <f>'[1]１１月'!$E22</f>
        <v>0</v>
      </c>
      <c r="Y20" s="8"/>
      <c r="Z20" s="21"/>
      <c r="AA20" s="34">
        <f>'[1]１２月'!$E22</f>
        <v>0</v>
      </c>
      <c r="AB20" s="8"/>
      <c r="AC20" s="21"/>
      <c r="AD20" s="33">
        <f>'[1]１月'!$E22</f>
        <v>0</v>
      </c>
      <c r="AE20" s="8"/>
      <c r="AF20" s="21"/>
      <c r="AG20" s="34">
        <f>'[1]２月'!$E22</f>
        <v>0</v>
      </c>
      <c r="AH20" s="36"/>
      <c r="AI20" s="21"/>
      <c r="AJ20" s="34">
        <f>'[1]３月'!$E22</f>
        <v>0</v>
      </c>
      <c r="AK20" s="22"/>
    </row>
    <row r="21" spans="1:37" ht="16.5" customHeight="1" x14ac:dyDescent="0.45">
      <c r="A21" s="8">
        <f>A18+1</f>
        <v>45754</v>
      </c>
      <c r="B21" s="11">
        <f>WEEKDAY(A21)</f>
        <v>2</v>
      </c>
      <c r="C21" s="10" t="str">
        <f>'[1]４月'!E23</f>
        <v>学年始休業日～4/7　職員朝会(8:15～)</v>
      </c>
      <c r="D21" s="18">
        <f>D18+1</f>
        <v>45784</v>
      </c>
      <c r="E21" s="14">
        <f>WEEKDAY(D21)</f>
        <v>4</v>
      </c>
      <c r="F21" s="28" t="str">
        <f>'[1]５月'!$E23</f>
        <v>校内研修</v>
      </c>
      <c r="G21" s="13">
        <f>G18+1</f>
        <v>45815</v>
      </c>
      <c r="H21" s="14">
        <f>WEEKDAY(G21)</f>
        <v>7</v>
      </c>
      <c r="I21" s="15">
        <f>'[1]６月'!$E23</f>
        <v>0</v>
      </c>
      <c r="J21" s="13">
        <f>J18+1</f>
        <v>45845</v>
      </c>
      <c r="K21" s="16">
        <f>WEEKDAY(J21)</f>
        <v>2</v>
      </c>
      <c r="L21" s="15">
        <f>'[1]７月'!$E23</f>
        <v>0</v>
      </c>
      <c r="M21" s="8">
        <f>M18+1</f>
        <v>45876</v>
      </c>
      <c r="N21" s="11">
        <f>WEEKDAY(M21)</f>
        <v>5</v>
      </c>
      <c r="O21" s="17">
        <f>'[1]８月'!$E23</f>
        <v>0</v>
      </c>
      <c r="P21" s="18">
        <f>P18+1</f>
        <v>45907</v>
      </c>
      <c r="Q21" s="16">
        <f>WEEKDAY(P21)</f>
        <v>1</v>
      </c>
      <c r="R21" s="20">
        <f>'[1]９月'!$E23</f>
        <v>0</v>
      </c>
      <c r="S21" s="13">
        <f>S18+1</f>
        <v>45937</v>
      </c>
      <c r="T21" s="16">
        <f>WEEKDAY(S21)</f>
        <v>3</v>
      </c>
      <c r="U21" s="15" t="str">
        <f>'[1]１０月'!$E23</f>
        <v>２年修学旅行(関西方面)</v>
      </c>
      <c r="V21" s="36">
        <f>V18+1</f>
        <v>45968</v>
      </c>
      <c r="W21" s="21">
        <f>WEEKDAY(V21)</f>
        <v>6</v>
      </c>
      <c r="X21" s="12" t="str">
        <f>'[1]１１月'!$E23</f>
        <v>県駅伝大会</v>
      </c>
      <c r="Y21" s="13">
        <f>Y18+1</f>
        <v>45998</v>
      </c>
      <c r="Z21" s="16">
        <f>WEEKDAY(Y21)</f>
        <v>1</v>
      </c>
      <c r="AA21" s="15" t="str">
        <f>'[1]１２月'!$E23</f>
        <v>校内ﾏﾗｿﾝ大会(1～3校時)　懇談会(11:40～12:30)　</v>
      </c>
      <c r="AB21" s="8">
        <f>AB18+1</f>
        <v>46029</v>
      </c>
      <c r="AC21" s="21">
        <f>WEEKDAY(AB21)</f>
        <v>4</v>
      </c>
      <c r="AD21" s="15" t="str">
        <f>'[1]１月'!$E23</f>
        <v>冬季休業日～1/7</v>
      </c>
      <c r="AE21" s="13">
        <f>AE18+1</f>
        <v>46060</v>
      </c>
      <c r="AF21" s="16">
        <f>WEEKDAY(AE21)</f>
        <v>7</v>
      </c>
      <c r="AG21" s="15">
        <f>'[1]２月'!$E23</f>
        <v>0</v>
      </c>
      <c r="AH21" s="18">
        <f>AH18+1</f>
        <v>46088</v>
      </c>
      <c r="AI21" s="16">
        <f>WEEKDAY(AH21)</f>
        <v>7</v>
      </c>
      <c r="AJ21" s="15">
        <f>'[1]３月'!$E23</f>
        <v>0</v>
      </c>
      <c r="AK21" s="22"/>
    </row>
    <row r="22" spans="1:37" ht="16.5" customHeight="1" x14ac:dyDescent="0.45">
      <c r="A22" s="8"/>
      <c r="B22" s="23"/>
      <c r="C22" s="24" t="str">
        <f>'[1]４月'!E24</f>
        <v>部活動(8:30～10:15)10:30下校</v>
      </c>
      <c r="D22" s="18"/>
      <c r="E22" s="26"/>
      <c r="F22" s="28">
        <f>'[1]５月'!$E24</f>
        <v>0</v>
      </c>
      <c r="G22" s="13"/>
      <c r="H22" s="26"/>
      <c r="I22" s="20">
        <f>'[1]６月'!$E24</f>
        <v>0</v>
      </c>
      <c r="J22" s="13"/>
      <c r="K22" s="16"/>
      <c r="L22" s="20">
        <f>'[1]７月'!$E24</f>
        <v>0</v>
      </c>
      <c r="M22" s="8"/>
      <c r="N22" s="23"/>
      <c r="O22" s="27">
        <f>'[1]８月'!$E24</f>
        <v>0</v>
      </c>
      <c r="P22" s="18"/>
      <c r="Q22" s="16"/>
      <c r="R22" s="41">
        <f>'[1]９月'!$E24</f>
        <v>0</v>
      </c>
      <c r="S22" s="13"/>
      <c r="T22" s="16"/>
      <c r="U22" s="20">
        <f>'[1]１０月'!$E24</f>
        <v>0</v>
      </c>
      <c r="V22" s="36"/>
      <c r="W22" s="21"/>
      <c r="X22" s="25">
        <f>'[1]１１月'!$E24</f>
        <v>0</v>
      </c>
      <c r="Y22" s="13"/>
      <c r="Z22" s="16"/>
      <c r="AA22" s="20" t="str">
        <f>'[1]１２月'!$E24</f>
        <v>※弁当なし</v>
      </c>
      <c r="AB22" s="8"/>
      <c r="AC22" s="21"/>
      <c r="AD22" s="20">
        <f>'[1]１月'!$E24</f>
        <v>0</v>
      </c>
      <c r="AE22" s="13"/>
      <c r="AF22" s="16"/>
      <c r="AG22" s="20">
        <f>'[1]２月'!$E24</f>
        <v>0</v>
      </c>
      <c r="AH22" s="18"/>
      <c r="AI22" s="16"/>
      <c r="AJ22" s="20">
        <f>'[1]３月'!$E24</f>
        <v>0</v>
      </c>
      <c r="AK22" s="22"/>
    </row>
    <row r="23" spans="1:37" ht="16.5" customHeight="1" x14ac:dyDescent="0.45">
      <c r="A23" s="8"/>
      <c r="B23" s="29"/>
      <c r="C23" s="30">
        <f>'[1]４月'!E25</f>
        <v>0</v>
      </c>
      <c r="D23" s="18"/>
      <c r="E23" s="32"/>
      <c r="F23" s="35">
        <f>'[1]５月'!$E25</f>
        <v>0</v>
      </c>
      <c r="G23" s="13"/>
      <c r="H23" s="32"/>
      <c r="I23" s="33">
        <f>'[1]６月'!$E25</f>
        <v>0</v>
      </c>
      <c r="J23" s="13"/>
      <c r="K23" s="16"/>
      <c r="L23" s="33">
        <f>'[1]７月'!$E25</f>
        <v>0</v>
      </c>
      <c r="M23" s="8"/>
      <c r="N23" s="29"/>
      <c r="O23" s="34">
        <f>'[1]８月'!$E25</f>
        <v>0</v>
      </c>
      <c r="P23" s="18"/>
      <c r="Q23" s="16"/>
      <c r="R23" s="20">
        <f>'[1]９月'!$E25</f>
        <v>0</v>
      </c>
      <c r="S23" s="13"/>
      <c r="T23" s="16"/>
      <c r="U23" s="33">
        <f>'[1]１０月'!$E25</f>
        <v>0</v>
      </c>
      <c r="V23" s="36"/>
      <c r="W23" s="21"/>
      <c r="X23" s="31">
        <f>'[1]１１月'!$E25</f>
        <v>0</v>
      </c>
      <c r="Y23" s="13"/>
      <c r="Z23" s="16"/>
      <c r="AA23" s="33">
        <f>'[1]１２月'!$E25</f>
        <v>0</v>
      </c>
      <c r="AB23" s="8"/>
      <c r="AC23" s="21"/>
      <c r="AD23" s="33">
        <f>'[1]１月'!$E25</f>
        <v>0</v>
      </c>
      <c r="AE23" s="13"/>
      <c r="AF23" s="16"/>
      <c r="AG23" s="33">
        <f>'[1]２月'!$E25</f>
        <v>0</v>
      </c>
      <c r="AH23" s="18"/>
      <c r="AI23" s="16"/>
      <c r="AJ23" s="33">
        <f>'[1]３月'!$E25</f>
        <v>0</v>
      </c>
      <c r="AK23" s="22"/>
    </row>
    <row r="24" spans="1:37" ht="16.5" customHeight="1" x14ac:dyDescent="0.45">
      <c r="A24" s="13">
        <f>A21+1</f>
        <v>45755</v>
      </c>
      <c r="B24" s="14">
        <f>WEEKDAY(A24)</f>
        <v>3</v>
      </c>
      <c r="C24" s="15" t="str">
        <f>'[1]４月'!E26</f>
        <v>2,3年始業日　1年指定休業日　ｷｬﾌﾟﾃﾝ会議(昼)PC室</v>
      </c>
      <c r="D24" s="36">
        <f>D21+1</f>
        <v>45785</v>
      </c>
      <c r="E24" s="11">
        <f>WEEKDAY(D24)</f>
        <v>5</v>
      </c>
      <c r="F24" s="12">
        <f>'[1]５月'!$E26</f>
        <v>0</v>
      </c>
      <c r="G24" s="13">
        <f>G21+1</f>
        <v>45816</v>
      </c>
      <c r="H24" s="14">
        <f>WEEKDAY(G24)</f>
        <v>1</v>
      </c>
      <c r="I24" s="15" t="str">
        <f>'[1]６月'!$E26</f>
        <v>部活動停止期間(5/8～11)</v>
      </c>
      <c r="J24" s="13">
        <f>J21+1</f>
        <v>45846</v>
      </c>
      <c r="K24" s="16">
        <f>WEEKDAY(J24)</f>
        <v>3</v>
      </c>
      <c r="L24" s="20">
        <f>'[1]７月'!$E26</f>
        <v>0</v>
      </c>
      <c r="M24" s="8">
        <f>M21+1</f>
        <v>45877</v>
      </c>
      <c r="N24" s="11">
        <f>WEEKDAY(M24)</f>
        <v>6</v>
      </c>
      <c r="O24" s="17">
        <f>'[1]８月'!$E26</f>
        <v>0</v>
      </c>
      <c r="P24" s="18">
        <f>P21+1</f>
        <v>45908</v>
      </c>
      <c r="Q24" s="16">
        <f>WEEKDAY(P24)</f>
        <v>2</v>
      </c>
      <c r="R24" s="15">
        <f>'[1]９月'!$E26</f>
        <v>0</v>
      </c>
      <c r="S24" s="13">
        <f>S21+1</f>
        <v>45938</v>
      </c>
      <c r="T24" s="16">
        <f>WEEKDAY(S24)</f>
        <v>4</v>
      </c>
      <c r="U24" s="15" t="str">
        <f>'[1]１０月'!$E26</f>
        <v>２年振替休業日(10/5分)</v>
      </c>
      <c r="V24" s="18">
        <f>V21+1</f>
        <v>45969</v>
      </c>
      <c r="W24" s="16">
        <f>WEEKDAY(V24)</f>
        <v>7</v>
      </c>
      <c r="X24" s="19">
        <f>'[1]１１月'!$E26</f>
        <v>0</v>
      </c>
      <c r="Y24" s="13">
        <f>Y21+1</f>
        <v>45999</v>
      </c>
      <c r="Z24" s="16">
        <f>WEEKDAY(Y24)</f>
        <v>2</v>
      </c>
      <c r="AA24" s="15" t="str">
        <f>'[1]１２月'!$E26</f>
        <v>振替休業日(12/7分)</v>
      </c>
      <c r="AB24" s="8">
        <f>AB21+1</f>
        <v>46030</v>
      </c>
      <c r="AC24" s="21">
        <f>WEEKDAY(AB24)</f>
        <v>5</v>
      </c>
      <c r="AD24" s="17" t="str">
        <f>'[1]１月'!$E26</f>
        <v xml:space="preserve">始業日　※給食あり </v>
      </c>
      <c r="AE24" s="13">
        <f>AE21+1</f>
        <v>46061</v>
      </c>
      <c r="AF24" s="16">
        <f>WEEKDAY(AE24)</f>
        <v>1</v>
      </c>
      <c r="AG24" s="15">
        <f>'[1]２月'!$E26</f>
        <v>0</v>
      </c>
      <c r="AH24" s="18">
        <f>AH21+1</f>
        <v>46089</v>
      </c>
      <c r="AI24" s="16">
        <f>WEEKDAY(AH24)</f>
        <v>1</v>
      </c>
      <c r="AJ24" s="15" t="str">
        <f>'[1]３月'!$E26</f>
        <v>卒業証書授与式？</v>
      </c>
      <c r="AK24" s="22"/>
    </row>
    <row r="25" spans="1:37" ht="16.5" customHeight="1" x14ac:dyDescent="0.45">
      <c r="A25" s="13"/>
      <c r="B25" s="26"/>
      <c r="C25" s="20" t="str">
        <f>'[1]４月'!E27</f>
        <v>①就任式･始業式②③④学活⑤大掃除⑥入学式準備</v>
      </c>
      <c r="D25" s="36"/>
      <c r="E25" s="23"/>
      <c r="F25" s="25">
        <f>'[1]５月'!$E27</f>
        <v>0</v>
      </c>
      <c r="G25" s="13"/>
      <c r="H25" s="26"/>
      <c r="I25" s="20">
        <f>'[1]６月'!$E27</f>
        <v>0</v>
      </c>
      <c r="J25" s="13"/>
      <c r="K25" s="16"/>
      <c r="L25" s="20">
        <f>'[1]７月'!$E27</f>
        <v>0</v>
      </c>
      <c r="M25" s="8"/>
      <c r="N25" s="23"/>
      <c r="O25" s="27">
        <f>'[1]８月'!$E27</f>
        <v>0</v>
      </c>
      <c r="P25" s="18"/>
      <c r="Q25" s="16"/>
      <c r="R25" s="20">
        <f>'[1]９月'!$E27</f>
        <v>0</v>
      </c>
      <c r="S25" s="13"/>
      <c r="T25" s="16"/>
      <c r="U25" s="20">
        <f>'[1]１０月'!$E27</f>
        <v>0</v>
      </c>
      <c r="V25" s="18"/>
      <c r="W25" s="16"/>
      <c r="X25" s="28">
        <f>'[1]１１月'!$E27</f>
        <v>0</v>
      </c>
      <c r="Y25" s="13"/>
      <c r="Z25" s="16"/>
      <c r="AA25" s="20">
        <f>'[1]１２月'!$E27</f>
        <v>0</v>
      </c>
      <c r="AB25" s="8"/>
      <c r="AC25" s="21"/>
      <c r="AD25" s="27" t="str">
        <f>'[1]１月'!$E27</f>
        <v>①始業式(大掃除)②学活③実テ④実テ⑤教科</v>
      </c>
      <c r="AE25" s="13"/>
      <c r="AF25" s="16"/>
      <c r="AG25" s="20">
        <f>'[1]２月'!$E27</f>
        <v>0</v>
      </c>
      <c r="AH25" s="18"/>
      <c r="AI25" s="16"/>
      <c r="AJ25" s="20">
        <f>'[1]３月'!$E27</f>
        <v>0</v>
      </c>
      <c r="AK25" s="22"/>
    </row>
    <row r="26" spans="1:37" ht="16.5" customHeight="1" x14ac:dyDescent="0.45">
      <c r="A26" s="13"/>
      <c r="B26" s="32"/>
      <c r="C26" s="33" t="str">
        <f>'[1]４月'!E28</f>
        <v>【4月 17:45部活動終了 18:00下校完了】</v>
      </c>
      <c r="D26" s="36"/>
      <c r="E26" s="29"/>
      <c r="F26" s="31">
        <f>'[1]５月'!$E28</f>
        <v>0</v>
      </c>
      <c r="G26" s="13"/>
      <c r="H26" s="32"/>
      <c r="I26" s="33">
        <f>'[1]６月'!$E28</f>
        <v>0</v>
      </c>
      <c r="J26" s="13"/>
      <c r="K26" s="16"/>
      <c r="L26" s="33">
        <f>'[1]７月'!$E28</f>
        <v>0</v>
      </c>
      <c r="M26" s="8"/>
      <c r="N26" s="29"/>
      <c r="O26" s="34">
        <f>'[1]８月'!$E28</f>
        <v>0</v>
      </c>
      <c r="P26" s="18"/>
      <c r="Q26" s="16"/>
      <c r="R26" s="33">
        <f>'[1]９月'!$E28</f>
        <v>0</v>
      </c>
      <c r="S26" s="13"/>
      <c r="T26" s="16"/>
      <c r="U26" s="33">
        <f>'[1]１０月'!$E28</f>
        <v>0</v>
      </c>
      <c r="V26" s="18"/>
      <c r="W26" s="16"/>
      <c r="X26" s="35">
        <f>'[1]１１月'!$E28</f>
        <v>0</v>
      </c>
      <c r="Y26" s="13"/>
      <c r="Z26" s="16"/>
      <c r="AA26" s="33">
        <f>'[1]１２月'!$E28</f>
        <v>0</v>
      </c>
      <c r="AB26" s="8"/>
      <c r="AC26" s="21"/>
      <c r="AD26" s="34">
        <f>'[1]１月'!$E28</f>
        <v>0</v>
      </c>
      <c r="AE26" s="13"/>
      <c r="AF26" s="16"/>
      <c r="AG26" s="33">
        <f>'[1]２月'!$E28</f>
        <v>0</v>
      </c>
      <c r="AH26" s="18"/>
      <c r="AI26" s="16"/>
      <c r="AJ26" s="33">
        <f>'[1]３月'!$E28</f>
        <v>0</v>
      </c>
      <c r="AK26" s="22"/>
    </row>
    <row r="27" spans="1:37" ht="16.5" customHeight="1" x14ac:dyDescent="0.45">
      <c r="A27" s="13">
        <f>A24+1</f>
        <v>45756</v>
      </c>
      <c r="B27" s="14">
        <f>WEEKDAY(A27)</f>
        <v>4</v>
      </c>
      <c r="C27" s="15" t="str">
        <f>'[1]４月'!E29</f>
        <v xml:space="preserve">1年：入学式(14:00～)  </v>
      </c>
      <c r="D27" s="36">
        <f>D24+1</f>
        <v>45786</v>
      </c>
      <c r="E27" s="11">
        <f>WEEKDAY(D27)</f>
        <v>6</v>
      </c>
      <c r="F27" s="12">
        <f>'[1]５月'!$E29</f>
        <v>0</v>
      </c>
      <c r="G27" s="13">
        <f>G24+1</f>
        <v>45817</v>
      </c>
      <c r="H27" s="14">
        <f>WEEKDAY(G27)</f>
        <v>2</v>
      </c>
      <c r="I27" s="15" t="str">
        <f>'[1]６月'!$E29</f>
        <v>第１回学年部等研修会（午後）</v>
      </c>
      <c r="J27" s="13">
        <f>J24+1</f>
        <v>45847</v>
      </c>
      <c r="K27" s="16">
        <f>WEEKDAY(J27)</f>
        <v>4</v>
      </c>
      <c r="L27" s="20" t="str">
        <f>'[1]７月'!$E29</f>
        <v>フッ化物洗口(放)　ノー部活デー</v>
      </c>
      <c r="M27" s="8">
        <f>M24+1</f>
        <v>45878</v>
      </c>
      <c r="N27" s="11">
        <f>WEEKDAY(M27)</f>
        <v>7</v>
      </c>
      <c r="O27" s="17">
        <f>'[1]８月'!$E29</f>
        <v>0</v>
      </c>
      <c r="P27" s="18">
        <f>P24+1</f>
        <v>45909</v>
      </c>
      <c r="Q27" s="16">
        <f>WEEKDAY(P27)</f>
        <v>3</v>
      </c>
      <c r="R27" s="20">
        <f>'[1]９月'!$E29</f>
        <v>0</v>
      </c>
      <c r="S27" s="8">
        <f>S24+1</f>
        <v>45939</v>
      </c>
      <c r="T27" s="21">
        <f>WEEKDAY(S27)</f>
        <v>5</v>
      </c>
      <c r="U27" s="17" t="str">
        <f>'[1]１０月'!$E29</f>
        <v>読み聞かせ(1-1)朝8:15～8:30</v>
      </c>
      <c r="V27" s="18">
        <f>V24+1</f>
        <v>45970</v>
      </c>
      <c r="W27" s="16">
        <f>WEEKDAY(V27)</f>
        <v>1</v>
      </c>
      <c r="X27" s="19">
        <f>'[1]１１月'!$E29</f>
        <v>0</v>
      </c>
      <c r="Y27" s="13">
        <f>Y24+1</f>
        <v>46000</v>
      </c>
      <c r="Z27" s="16">
        <f>WEEKDAY(Y27)</f>
        <v>3</v>
      </c>
      <c r="AA27" s="15">
        <f>'[1]１２月'!$E29</f>
        <v>0</v>
      </c>
      <c r="AB27" s="8">
        <f>AB24+1</f>
        <v>46031</v>
      </c>
      <c r="AC27" s="21">
        <f>WEEKDAY(AB27)</f>
        <v>6</v>
      </c>
      <c r="AD27" s="17" t="str">
        <f>'[1]１月'!$E29</f>
        <v>【1月 17:30部活動終了 17:45下校完了】</v>
      </c>
      <c r="AE27" s="13">
        <f>AE24+1</f>
        <v>46062</v>
      </c>
      <c r="AF27" s="16">
        <f>WEEKDAY(AE27)</f>
        <v>2</v>
      </c>
      <c r="AG27" s="15">
        <f>'[1]２月'!$E29</f>
        <v>0</v>
      </c>
      <c r="AH27" s="18">
        <f>AH24+1</f>
        <v>46090</v>
      </c>
      <c r="AI27" s="16">
        <f>WEEKDAY(AH27)</f>
        <v>2</v>
      </c>
      <c r="AJ27" s="20" t="str">
        <f>'[1]３月'!$E29</f>
        <v>振替休業日（3/8分）？</v>
      </c>
      <c r="AK27" s="22"/>
    </row>
    <row r="28" spans="1:37" ht="16.5" customHeight="1" x14ac:dyDescent="0.45">
      <c r="A28" s="13"/>
      <c r="B28" s="26"/>
      <c r="C28" s="20" t="str">
        <f>'[1]４月'!E30</f>
        <v>2･3年：①国テ②理テ③英テ④学活⑤入学式</v>
      </c>
      <c r="D28" s="36"/>
      <c r="E28" s="23"/>
      <c r="F28" s="25">
        <f>'[1]５月'!$E30</f>
        <v>0</v>
      </c>
      <c r="G28" s="13"/>
      <c r="H28" s="26"/>
      <c r="I28" s="20">
        <f>'[1]６月'!$E30</f>
        <v>0</v>
      </c>
      <c r="J28" s="13"/>
      <c r="K28" s="16"/>
      <c r="L28" s="20" t="str">
        <f>'[1]７月'!$E30</f>
        <v>校内研修</v>
      </c>
      <c r="M28" s="8"/>
      <c r="N28" s="23"/>
      <c r="O28" s="27">
        <f>'[1]８月'!$E30</f>
        <v>0</v>
      </c>
      <c r="P28" s="18"/>
      <c r="Q28" s="16"/>
      <c r="R28" s="20">
        <f>'[1]９月'!$E30</f>
        <v>0</v>
      </c>
      <c r="S28" s="8"/>
      <c r="T28" s="21"/>
      <c r="U28" s="27">
        <f>'[1]１０月'!$E30</f>
        <v>0</v>
      </c>
      <c r="V28" s="18"/>
      <c r="W28" s="16"/>
      <c r="X28" s="28">
        <f>'[1]１１月'!$E30</f>
        <v>0</v>
      </c>
      <c r="Y28" s="13"/>
      <c r="Z28" s="16"/>
      <c r="AA28" s="20">
        <f>'[1]１２月'!$E30</f>
        <v>0</v>
      </c>
      <c r="AB28" s="8"/>
      <c r="AC28" s="21"/>
      <c r="AD28" s="27" t="str">
        <f>'[1]１月'!$E30</f>
        <v>実力テスト(1～3校時)</v>
      </c>
      <c r="AE28" s="13"/>
      <c r="AF28" s="16"/>
      <c r="AG28" s="20">
        <f>'[1]２月'!$E30</f>
        <v>0</v>
      </c>
      <c r="AH28" s="18"/>
      <c r="AI28" s="16"/>
      <c r="AJ28" s="20">
        <f>'[1]３月'!$E30</f>
        <v>0</v>
      </c>
      <c r="AK28" s="22"/>
    </row>
    <row r="29" spans="1:37" ht="16.5" customHeight="1" x14ac:dyDescent="0.45">
      <c r="A29" s="13"/>
      <c r="B29" s="32"/>
      <c r="C29" s="33" t="str">
        <f>'[1]４月'!E31</f>
        <v>ノー部活デー</v>
      </c>
      <c r="D29" s="36"/>
      <c r="E29" s="29"/>
      <c r="F29" s="31">
        <f>'[1]５月'!$E31</f>
        <v>0</v>
      </c>
      <c r="G29" s="13"/>
      <c r="H29" s="32"/>
      <c r="I29" s="33">
        <f>'[1]６月'!$E31</f>
        <v>0</v>
      </c>
      <c r="J29" s="13"/>
      <c r="K29" s="16"/>
      <c r="L29" s="33">
        <f>'[1]７月'!$E31</f>
        <v>0</v>
      </c>
      <c r="M29" s="8"/>
      <c r="N29" s="29"/>
      <c r="O29" s="34">
        <f>'[1]８月'!$E31</f>
        <v>0</v>
      </c>
      <c r="P29" s="18"/>
      <c r="Q29" s="16"/>
      <c r="R29" s="33">
        <f>'[1]９月'!$E31</f>
        <v>0</v>
      </c>
      <c r="S29" s="8"/>
      <c r="T29" s="21"/>
      <c r="U29" s="34">
        <f>'[1]１０月'!$E31</f>
        <v>0</v>
      </c>
      <c r="V29" s="18"/>
      <c r="W29" s="16"/>
      <c r="X29" s="35">
        <f>'[1]１１月'!$E31</f>
        <v>0</v>
      </c>
      <c r="Y29" s="13"/>
      <c r="Z29" s="16"/>
      <c r="AA29" s="33">
        <f>'[1]１２月'!$E31</f>
        <v>0</v>
      </c>
      <c r="AB29" s="8"/>
      <c r="AC29" s="21"/>
      <c r="AD29" s="34">
        <f>'[1]１月'!$E31</f>
        <v>0</v>
      </c>
      <c r="AE29" s="13"/>
      <c r="AF29" s="16"/>
      <c r="AG29" s="33">
        <f>'[1]２月'!$E31</f>
        <v>0</v>
      </c>
      <c r="AH29" s="18"/>
      <c r="AI29" s="16"/>
      <c r="AJ29" s="33">
        <f>'[1]３月'!$E31</f>
        <v>0</v>
      </c>
      <c r="AK29" s="22"/>
    </row>
    <row r="30" spans="1:37" ht="16.5" customHeight="1" x14ac:dyDescent="0.45">
      <c r="A30" s="8">
        <f>A27+1</f>
        <v>45757</v>
      </c>
      <c r="B30" s="11">
        <f>WEEKDAY(A30)</f>
        <v>5</v>
      </c>
      <c r="C30" s="42" t="str">
        <f>'[1]４月'!E32</f>
        <v>道標タイム(1校時)※全学年体育館　1年：②③④⑤⑥学</v>
      </c>
      <c r="D30" s="43">
        <f>D27+1</f>
        <v>45787</v>
      </c>
      <c r="E30" s="44">
        <f>WEEKDAY(D30)</f>
        <v>7</v>
      </c>
      <c r="F30" s="19" t="str">
        <f>'[1]５月'!$E32</f>
        <v>天草郡市バレーボール選手権大会</v>
      </c>
      <c r="G30" s="13">
        <f>G27+1</f>
        <v>45818</v>
      </c>
      <c r="H30" s="14">
        <f>WEEKDAY(G30)</f>
        <v>3</v>
      </c>
      <c r="I30" s="15">
        <f>'[1]６月'!$E32</f>
        <v>0</v>
      </c>
      <c r="J30" s="8">
        <f>J27+1</f>
        <v>45848</v>
      </c>
      <c r="K30" s="21">
        <f>WEEKDAY(J30)</f>
        <v>5</v>
      </c>
      <c r="L30" s="27" t="str">
        <f>'[1]７月'!$E32</f>
        <v>読み聞かせ(1-1)朝8:15～8:30</v>
      </c>
      <c r="M30" s="8">
        <f>M27+1</f>
        <v>45879</v>
      </c>
      <c r="N30" s="11">
        <f>WEEKDAY(M30)</f>
        <v>1</v>
      </c>
      <c r="O30" s="15">
        <f>'[1]８月'!$E32</f>
        <v>0</v>
      </c>
      <c r="P30" s="18">
        <f>P27+1</f>
        <v>45910</v>
      </c>
      <c r="Q30" s="16">
        <f>WEEKDAY(P30)</f>
        <v>4</v>
      </c>
      <c r="R30" s="20" t="str">
        <f>'[1]９月'!$E32</f>
        <v>校内研修</v>
      </c>
      <c r="S30" s="8">
        <f>S27+1</f>
        <v>45940</v>
      </c>
      <c r="T30" s="21">
        <f>WEEKDAY(S30)</f>
        <v>6</v>
      </c>
      <c r="U30" s="17">
        <f>'[1]１０月'!$E32</f>
        <v>0</v>
      </c>
      <c r="V30" s="18">
        <f>V27+1</f>
        <v>45971</v>
      </c>
      <c r="W30" s="16">
        <f>WEEKDAY(V30)</f>
        <v>2</v>
      </c>
      <c r="X30" s="15">
        <f>'[1]１１月'!$E32</f>
        <v>0</v>
      </c>
      <c r="Y30" s="13">
        <f>Y27+1</f>
        <v>46001</v>
      </c>
      <c r="Z30" s="16">
        <f>WEEKDAY(Y30)</f>
        <v>4</v>
      </c>
      <c r="AA30" s="20" t="str">
        <f>'[1]１２月'!$E32</f>
        <v>校内研修</v>
      </c>
      <c r="AB30" s="8">
        <f>AB27+1</f>
        <v>46032</v>
      </c>
      <c r="AC30" s="21">
        <f>WEEKDAY(AB30)</f>
        <v>7</v>
      </c>
      <c r="AD30" s="17">
        <f>'[1]１月'!$E32</f>
        <v>0</v>
      </c>
      <c r="AE30" s="13">
        <f>AE27+1</f>
        <v>46063</v>
      </c>
      <c r="AF30" s="16">
        <f>WEEKDAY(AE30)</f>
        <v>3</v>
      </c>
      <c r="AG30" s="15">
        <f>'[1]２月'!$E32</f>
        <v>0</v>
      </c>
      <c r="AH30" s="18">
        <f>AH27+1</f>
        <v>46091</v>
      </c>
      <c r="AI30" s="16">
        <f>WEEKDAY(AH30)</f>
        <v>3</v>
      </c>
      <c r="AJ30" s="15">
        <f>'[1]３月'!$E32</f>
        <v>0</v>
      </c>
      <c r="AK30" s="22"/>
    </row>
    <row r="31" spans="1:37" ht="16.5" customHeight="1" x14ac:dyDescent="0.45">
      <c r="A31" s="8"/>
      <c r="B31" s="23"/>
      <c r="C31" s="42" t="str">
        <f>'[1]４月'!E33</f>
        <v>2,3年：②社テ③数テ④学⑤⑥授業</v>
      </c>
      <c r="D31" s="43"/>
      <c r="E31" s="45"/>
      <c r="F31" s="28">
        <f>'[1]５月'!$E33</f>
        <v>0</v>
      </c>
      <c r="G31" s="13"/>
      <c r="H31" s="26"/>
      <c r="I31" s="20">
        <f>'[1]６月'!$E33</f>
        <v>0</v>
      </c>
      <c r="J31" s="8"/>
      <c r="K31" s="21"/>
      <c r="L31" s="27">
        <f>'[1]７月'!$E33</f>
        <v>0</v>
      </c>
      <c r="M31" s="8"/>
      <c r="N31" s="23"/>
      <c r="O31" s="20">
        <f>'[1]８月'!$E33</f>
        <v>0</v>
      </c>
      <c r="P31" s="18"/>
      <c r="Q31" s="16"/>
      <c r="R31" s="20">
        <f>'[1]９月'!$E33</f>
        <v>0</v>
      </c>
      <c r="S31" s="8"/>
      <c r="T31" s="21"/>
      <c r="U31" s="46">
        <f>'[1]１０月'!$E33</f>
        <v>0</v>
      </c>
      <c r="V31" s="18"/>
      <c r="W31" s="16"/>
      <c r="X31" s="28">
        <f>'[1]１１月'!$E33</f>
        <v>0</v>
      </c>
      <c r="Y31" s="13"/>
      <c r="Z31" s="16"/>
      <c r="AA31" s="20">
        <f>'[1]１２月'!$E33</f>
        <v>0</v>
      </c>
      <c r="AB31" s="8"/>
      <c r="AC31" s="21"/>
      <c r="AD31" s="27">
        <f>'[1]１月'!$E33</f>
        <v>0</v>
      </c>
      <c r="AE31" s="13"/>
      <c r="AF31" s="16"/>
      <c r="AG31" s="20">
        <f>'[1]２月'!$E33</f>
        <v>0</v>
      </c>
      <c r="AH31" s="18"/>
      <c r="AI31" s="16"/>
      <c r="AJ31" s="20">
        <f>'[1]３月'!$E33</f>
        <v>0</v>
      </c>
      <c r="AK31" s="22"/>
    </row>
    <row r="32" spans="1:37" ht="16.5" customHeight="1" x14ac:dyDescent="0.45">
      <c r="A32" s="8"/>
      <c r="B32" s="29"/>
      <c r="C32" s="42" t="str">
        <f>'[1]４月'!E34</f>
        <v>SB説明会(昼)体育館</v>
      </c>
      <c r="D32" s="43"/>
      <c r="E32" s="47"/>
      <c r="F32" s="35">
        <f>'[1]５月'!$E34</f>
        <v>0</v>
      </c>
      <c r="G32" s="13"/>
      <c r="H32" s="32"/>
      <c r="I32" s="33">
        <f>'[1]６月'!$E34</f>
        <v>0</v>
      </c>
      <c r="J32" s="8"/>
      <c r="K32" s="21"/>
      <c r="L32" s="34" t="str">
        <f>'[1]７月'!$E34</f>
        <v>表彰･県中体連推戴式･委員会活動(放)</v>
      </c>
      <c r="M32" s="8"/>
      <c r="N32" s="29"/>
      <c r="O32" s="33">
        <f>'[1]８月'!$E34</f>
        <v>0</v>
      </c>
      <c r="P32" s="18"/>
      <c r="Q32" s="16"/>
      <c r="R32" s="33">
        <f>'[1]９月'!$E34</f>
        <v>0</v>
      </c>
      <c r="S32" s="8"/>
      <c r="T32" s="21"/>
      <c r="U32" s="34">
        <f>'[1]１０月'!$E34</f>
        <v>0</v>
      </c>
      <c r="V32" s="18"/>
      <c r="W32" s="16"/>
      <c r="X32" s="35">
        <f>'[1]１１月'!$E34</f>
        <v>0</v>
      </c>
      <c r="Y32" s="13"/>
      <c r="Z32" s="16"/>
      <c r="AA32" s="20">
        <f>'[1]１２月'!$E34</f>
        <v>0</v>
      </c>
      <c r="AB32" s="8"/>
      <c r="AC32" s="21"/>
      <c r="AD32" s="34">
        <f>'[1]１月'!$E34</f>
        <v>0</v>
      </c>
      <c r="AE32" s="13"/>
      <c r="AF32" s="16"/>
      <c r="AG32" s="33">
        <f>'[1]２月'!$E34</f>
        <v>0</v>
      </c>
      <c r="AH32" s="18"/>
      <c r="AI32" s="16"/>
      <c r="AJ32" s="33">
        <f>'[1]３月'!$E34</f>
        <v>0</v>
      </c>
      <c r="AK32" s="22"/>
    </row>
    <row r="33" spans="1:37" ht="16.5" customHeight="1" x14ac:dyDescent="0.45">
      <c r="A33" s="8">
        <f>A30+1</f>
        <v>45758</v>
      </c>
      <c r="B33" s="11">
        <f>WEEKDAY(A33)</f>
        <v>6</v>
      </c>
      <c r="C33" s="17" t="str">
        <f>'[1]４月'!E35</f>
        <v>1年：①知能検査②国テ③理テ</v>
      </c>
      <c r="D33" s="18">
        <f>D30+1</f>
        <v>45788</v>
      </c>
      <c r="E33" s="14">
        <f>WEEKDAY(D33)</f>
        <v>1</v>
      </c>
      <c r="F33" s="19" t="str">
        <f>'[1]５月'!$E35</f>
        <v>ＰＴＡ親子美化作業(苓中Ｇ8:15～)？</v>
      </c>
      <c r="G33" s="13">
        <f>G30+1</f>
        <v>45819</v>
      </c>
      <c r="H33" s="14">
        <f>WEEKDAY(G33)</f>
        <v>4</v>
      </c>
      <c r="I33" s="15" t="str">
        <f>'[1]６月'!$E35</f>
        <v>前期中間テスト(3教科)</v>
      </c>
      <c r="J33" s="8">
        <f>J30+1</f>
        <v>45849</v>
      </c>
      <c r="K33" s="21">
        <f>WEEKDAY(J33)</f>
        <v>6</v>
      </c>
      <c r="L33" s="27">
        <f>'[1]７月'!$E35</f>
        <v>0</v>
      </c>
      <c r="M33" s="8">
        <f>M30+1</f>
        <v>45880</v>
      </c>
      <c r="N33" s="11">
        <f>WEEKDAY(M33)</f>
        <v>2</v>
      </c>
      <c r="O33" s="15" t="str">
        <f>'[1]８月'!$E35</f>
        <v>山の日</v>
      </c>
      <c r="P33" s="36">
        <f>P30+1</f>
        <v>45911</v>
      </c>
      <c r="Q33" s="21">
        <f>WEEKDAY(P33)</f>
        <v>5</v>
      </c>
      <c r="R33" s="17" t="str">
        <f>'[1]９月'!$E35</f>
        <v>読み聞かせ(1-1)朝8:15～8:30</v>
      </c>
      <c r="S33" s="13">
        <f>S30+1</f>
        <v>45941</v>
      </c>
      <c r="T33" s="16">
        <f>WEEKDAY(S33)</f>
        <v>7</v>
      </c>
      <c r="U33" s="15">
        <f>'[1]１０月'!$E35</f>
        <v>0</v>
      </c>
      <c r="V33" s="18">
        <f>V30+1</f>
        <v>45972</v>
      </c>
      <c r="W33" s="16">
        <f>WEEKDAY(V33)</f>
        <v>3</v>
      </c>
      <c r="X33" s="19">
        <f>'[1]１１月'!$E35</f>
        <v>0</v>
      </c>
      <c r="Y33" s="8">
        <f>Y30+1</f>
        <v>46002</v>
      </c>
      <c r="Z33" s="21">
        <f>WEEKDAY(Y33)</f>
        <v>5</v>
      </c>
      <c r="AA33" s="17" t="str">
        <f>'[1]１２月'!$E35</f>
        <v>読み聞かせ(1-2)朝8:15～8:30</v>
      </c>
      <c r="AB33" s="13">
        <f>AB30+1</f>
        <v>46033</v>
      </c>
      <c r="AC33" s="16">
        <f>WEEKDAY(AB33)</f>
        <v>1</v>
      </c>
      <c r="AD33" s="15">
        <f>'[1]１月'!$E35</f>
        <v>0</v>
      </c>
      <c r="AE33" s="8">
        <f>AE30+1</f>
        <v>46064</v>
      </c>
      <c r="AF33" s="21">
        <f>WEEKDAY(AE33)</f>
        <v>4</v>
      </c>
      <c r="AG33" s="17" t="str">
        <f>'[1]２月'!$E35</f>
        <v>建国記念の日</v>
      </c>
      <c r="AH33" s="18">
        <f>AH30+1</f>
        <v>46092</v>
      </c>
      <c r="AI33" s="16">
        <f>WEEKDAY(AH33)</f>
        <v>4</v>
      </c>
      <c r="AJ33" s="15" t="str">
        <f>'[1]３月'!$E35</f>
        <v>公立高校合格者発表？</v>
      </c>
      <c r="AK33" s="22"/>
    </row>
    <row r="34" spans="1:37" ht="16.5" customHeight="1" x14ac:dyDescent="0.45">
      <c r="A34" s="8"/>
      <c r="B34" s="23"/>
      <c r="C34" s="27" t="str">
        <f>'[1]４月'!E36</f>
        <v>集団行動(4校時)　生徒会活動(5･6校時)</v>
      </c>
      <c r="D34" s="18"/>
      <c r="E34" s="26"/>
      <c r="F34" s="28">
        <f>'[1]５月'!$E36</f>
        <v>0</v>
      </c>
      <c r="G34" s="13"/>
      <c r="H34" s="26"/>
      <c r="I34" s="20" t="str">
        <f>'[1]６月'!$E36</f>
        <v>フッ化物洗口(放)　ノー部活デー</v>
      </c>
      <c r="J34" s="8"/>
      <c r="K34" s="21"/>
      <c r="L34" s="27">
        <f>'[1]７月'!$E36</f>
        <v>0</v>
      </c>
      <c r="M34" s="8"/>
      <c r="N34" s="23"/>
      <c r="O34" s="20">
        <f>'[1]８月'!$E36</f>
        <v>0</v>
      </c>
      <c r="P34" s="36"/>
      <c r="Q34" s="21"/>
      <c r="R34" s="27">
        <f>'[1]９月'!$E36</f>
        <v>0</v>
      </c>
      <c r="S34" s="13"/>
      <c r="T34" s="16"/>
      <c r="U34" s="20">
        <f>'[1]１０月'!$E36</f>
        <v>0</v>
      </c>
      <c r="V34" s="18"/>
      <c r="W34" s="16"/>
      <c r="X34" s="28">
        <f>'[1]１１月'!$E36</f>
        <v>0</v>
      </c>
      <c r="Y34" s="8"/>
      <c r="Z34" s="21"/>
      <c r="AA34" s="27">
        <f>'[1]１２月'!$E36</f>
        <v>0</v>
      </c>
      <c r="AB34" s="13"/>
      <c r="AC34" s="16"/>
      <c r="AD34" s="20">
        <f>'[1]１月'!$E36</f>
        <v>0</v>
      </c>
      <c r="AE34" s="8"/>
      <c r="AF34" s="21"/>
      <c r="AG34" s="27">
        <f>'[1]２月'!$E36</f>
        <v>0</v>
      </c>
      <c r="AH34" s="18"/>
      <c r="AI34" s="16"/>
      <c r="AJ34" s="20" t="str">
        <f>'[1]３月'!$E36</f>
        <v>職員夕会(放)13:50～</v>
      </c>
      <c r="AK34" s="22"/>
    </row>
    <row r="35" spans="1:37" ht="16.5" customHeight="1" x14ac:dyDescent="0.45">
      <c r="A35" s="8"/>
      <c r="B35" s="29"/>
      <c r="C35" s="34">
        <f>'[1]４月'!E37</f>
        <v>0</v>
      </c>
      <c r="D35" s="18"/>
      <c r="E35" s="32"/>
      <c r="F35" s="35">
        <f>'[1]５月'!$E37</f>
        <v>0</v>
      </c>
      <c r="G35" s="13"/>
      <c r="H35" s="32"/>
      <c r="I35" s="33">
        <f>'[1]６月'!$E37</f>
        <v>0</v>
      </c>
      <c r="J35" s="8"/>
      <c r="K35" s="21"/>
      <c r="L35" s="34">
        <f>'[1]７月'!$E37</f>
        <v>0</v>
      </c>
      <c r="M35" s="8"/>
      <c r="N35" s="29"/>
      <c r="O35" s="33">
        <f>'[1]８月'!$E37</f>
        <v>0</v>
      </c>
      <c r="P35" s="36"/>
      <c r="Q35" s="21"/>
      <c r="R35" s="34">
        <f>'[1]９月'!$E37</f>
        <v>0</v>
      </c>
      <c r="S35" s="13"/>
      <c r="T35" s="16"/>
      <c r="U35" s="33">
        <f>'[1]１０月'!$E37</f>
        <v>0</v>
      </c>
      <c r="V35" s="18"/>
      <c r="W35" s="16"/>
      <c r="X35" s="35">
        <f>'[1]１１月'!$E37</f>
        <v>0</v>
      </c>
      <c r="Y35" s="8"/>
      <c r="Z35" s="21"/>
      <c r="AA35" s="27">
        <f>'[1]１２月'!$E37</f>
        <v>0</v>
      </c>
      <c r="AB35" s="13"/>
      <c r="AC35" s="16"/>
      <c r="AD35" s="33">
        <f>'[1]１月'!$E37</f>
        <v>0</v>
      </c>
      <c r="AE35" s="8"/>
      <c r="AF35" s="21"/>
      <c r="AG35" s="34">
        <f>'[1]２月'!$E37</f>
        <v>0</v>
      </c>
      <c r="AH35" s="18"/>
      <c r="AI35" s="16"/>
      <c r="AJ35" s="33" t="str">
        <f>'[1]３月'!$E37</f>
        <v>進級認定会、職員会議(放)</v>
      </c>
      <c r="AK35" s="22"/>
    </row>
    <row r="36" spans="1:37" ht="16.5" customHeight="1" x14ac:dyDescent="0.45">
      <c r="A36" s="13">
        <f>A33+1</f>
        <v>45759</v>
      </c>
      <c r="B36" s="14">
        <f>WEEKDAY(A36)</f>
        <v>7</v>
      </c>
      <c r="C36" s="15" t="str">
        <f>'[1]４月'!E38</f>
        <v>ソフトテニス県選手権(団体)天草地区予選</v>
      </c>
      <c r="D36" s="18">
        <f>D33+1</f>
        <v>45789</v>
      </c>
      <c r="E36" s="14">
        <f>WEEKDAY(D36)</f>
        <v>2</v>
      </c>
      <c r="F36" s="28">
        <f>'[1]５月'!$E38</f>
        <v>0</v>
      </c>
      <c r="G36" s="8">
        <f>G33+1</f>
        <v>45820</v>
      </c>
      <c r="H36" s="11">
        <f>WEEKDAY(G36)</f>
        <v>5</v>
      </c>
      <c r="I36" s="17" t="str">
        <f>'[1]６月'!$E38</f>
        <v>前期中間テスト(2教科)</v>
      </c>
      <c r="J36" s="13">
        <f>J33+1</f>
        <v>45850</v>
      </c>
      <c r="K36" s="16">
        <f>WEEKDAY(J36)</f>
        <v>7</v>
      </c>
      <c r="L36" s="15">
        <f>'[1]７月'!$E38</f>
        <v>0</v>
      </c>
      <c r="M36" s="8">
        <f>M33+1</f>
        <v>45881</v>
      </c>
      <c r="N36" s="11">
        <f>WEEKDAY(M36)</f>
        <v>3</v>
      </c>
      <c r="O36" s="15" t="str">
        <f>'[1]８月'!$E38</f>
        <v>学校閉庁</v>
      </c>
      <c r="P36" s="36">
        <f>P33+1</f>
        <v>45912</v>
      </c>
      <c r="Q36" s="21">
        <f>WEEKDAY(P36)</f>
        <v>6</v>
      </c>
      <c r="R36" s="27">
        <f>'[1]９月'!$E38</f>
        <v>0</v>
      </c>
      <c r="S36" s="13">
        <f>S33+1</f>
        <v>45942</v>
      </c>
      <c r="T36" s="16">
        <f>WEEKDAY(S36)</f>
        <v>1</v>
      </c>
      <c r="U36" s="15">
        <f>'[1]１０月'!$E38</f>
        <v>0</v>
      </c>
      <c r="V36" s="18">
        <f>V33+1</f>
        <v>45973</v>
      </c>
      <c r="W36" s="16">
        <f>WEEKDAY(V36)</f>
        <v>4</v>
      </c>
      <c r="X36" s="19">
        <f>'[1]１１月'!$E38</f>
        <v>0</v>
      </c>
      <c r="Y36" s="8">
        <f>Y33+1</f>
        <v>46003</v>
      </c>
      <c r="Z36" s="21">
        <f>WEEKDAY(Y36)</f>
        <v>6</v>
      </c>
      <c r="AA36" s="17">
        <f>'[1]１２月'!$E38</f>
        <v>0</v>
      </c>
      <c r="AB36" s="13">
        <f>AB33+1</f>
        <v>46034</v>
      </c>
      <c r="AC36" s="16">
        <f>WEEKDAY(AB36)</f>
        <v>2</v>
      </c>
      <c r="AD36" s="15" t="str">
        <f>'[1]１月'!$E38</f>
        <v>成人の日</v>
      </c>
      <c r="AE36" s="8">
        <f>AE33+1</f>
        <v>46065</v>
      </c>
      <c r="AF36" s="21">
        <f>WEEKDAY(AE36)</f>
        <v>5</v>
      </c>
      <c r="AG36" s="17" t="str">
        <f>'[1]２月'!$E38</f>
        <v>第３回学年部等研修会</v>
      </c>
      <c r="AH36" s="36">
        <f>AH33+1</f>
        <v>46093</v>
      </c>
      <c r="AI36" s="21">
        <f>WEEKDAY(AH36)</f>
        <v>5</v>
      </c>
      <c r="AJ36" s="17">
        <f>'[1]３月'!$E38</f>
        <v>0</v>
      </c>
      <c r="AK36" s="22"/>
    </row>
    <row r="37" spans="1:37" ht="16.5" customHeight="1" x14ac:dyDescent="0.45">
      <c r="A37" s="13"/>
      <c r="B37" s="26"/>
      <c r="C37" s="20">
        <f>'[1]４月'!E39</f>
        <v>0</v>
      </c>
      <c r="D37" s="18"/>
      <c r="E37" s="26"/>
      <c r="F37" s="28">
        <f>'[1]５月'!$E39</f>
        <v>0</v>
      </c>
      <c r="G37" s="8"/>
      <c r="H37" s="23"/>
      <c r="I37" s="27" t="str">
        <f>'[1]６月'!$E39</f>
        <v>歯科検診13:15～</v>
      </c>
      <c r="J37" s="13"/>
      <c r="K37" s="16"/>
      <c r="L37" s="20">
        <f>'[1]７月'!$E39</f>
        <v>0</v>
      </c>
      <c r="M37" s="8"/>
      <c r="N37" s="23"/>
      <c r="O37" s="20">
        <f>'[1]８月'!$E39</f>
        <v>0</v>
      </c>
      <c r="P37" s="36"/>
      <c r="Q37" s="21"/>
      <c r="R37" s="27">
        <f>'[1]９月'!$E39</f>
        <v>0</v>
      </c>
      <c r="S37" s="13"/>
      <c r="T37" s="16"/>
      <c r="U37" s="20">
        <f>'[1]１０月'!$E39</f>
        <v>0</v>
      </c>
      <c r="V37" s="18"/>
      <c r="W37" s="16"/>
      <c r="X37" s="28">
        <f>'[1]１１月'!$E39</f>
        <v>0</v>
      </c>
      <c r="Y37" s="8"/>
      <c r="Z37" s="21"/>
      <c r="AA37" s="27">
        <f>'[1]１２月'!$E39</f>
        <v>0</v>
      </c>
      <c r="AB37" s="13"/>
      <c r="AC37" s="16"/>
      <c r="AD37" s="20">
        <f>'[1]１月'!$E39</f>
        <v>0</v>
      </c>
      <c r="AE37" s="8"/>
      <c r="AF37" s="21"/>
      <c r="AG37" s="27">
        <f>'[1]２月'!$E39</f>
        <v>0</v>
      </c>
      <c r="AH37" s="36"/>
      <c r="AI37" s="21"/>
      <c r="AJ37" s="27">
        <f>'[1]３月'!$E39</f>
        <v>0</v>
      </c>
      <c r="AK37" s="22"/>
    </row>
    <row r="38" spans="1:37" ht="16.5" customHeight="1" x14ac:dyDescent="0.45">
      <c r="A38" s="13"/>
      <c r="B38" s="32"/>
      <c r="C38" s="33">
        <f>'[1]４月'!E40</f>
        <v>0</v>
      </c>
      <c r="D38" s="18"/>
      <c r="E38" s="32"/>
      <c r="F38" s="35">
        <f>'[1]５月'!$E40</f>
        <v>0</v>
      </c>
      <c r="G38" s="8"/>
      <c r="H38" s="29"/>
      <c r="I38" s="34">
        <f>'[1]６月'!$E40</f>
        <v>0</v>
      </c>
      <c r="J38" s="13"/>
      <c r="K38" s="16"/>
      <c r="L38" s="33">
        <f>'[1]７月'!$E40</f>
        <v>0</v>
      </c>
      <c r="M38" s="8"/>
      <c r="N38" s="29"/>
      <c r="O38" s="33">
        <f>'[1]８月'!$E40</f>
        <v>0</v>
      </c>
      <c r="P38" s="36"/>
      <c r="Q38" s="21"/>
      <c r="R38" s="34">
        <f>'[1]９月'!$E40</f>
        <v>0</v>
      </c>
      <c r="S38" s="13"/>
      <c r="T38" s="16"/>
      <c r="U38" s="33">
        <f>'[1]１０月'!$E40</f>
        <v>0</v>
      </c>
      <c r="V38" s="18"/>
      <c r="W38" s="16"/>
      <c r="X38" s="35">
        <f>'[1]１１月'!$E40</f>
        <v>0</v>
      </c>
      <c r="Y38" s="8"/>
      <c r="Z38" s="21"/>
      <c r="AA38" s="34">
        <f>'[1]１２月'!$E40</f>
        <v>0</v>
      </c>
      <c r="AB38" s="13"/>
      <c r="AC38" s="16"/>
      <c r="AD38" s="33">
        <f>'[1]１月'!$E40</f>
        <v>0</v>
      </c>
      <c r="AE38" s="8"/>
      <c r="AF38" s="21"/>
      <c r="AG38" s="34">
        <f>'[1]２月'!$E40</f>
        <v>0</v>
      </c>
      <c r="AH38" s="36"/>
      <c r="AI38" s="21"/>
      <c r="AJ38" s="34">
        <f>'[1]３月'!$E40</f>
        <v>0</v>
      </c>
      <c r="AK38" s="22"/>
    </row>
    <row r="39" spans="1:37" ht="16.5" customHeight="1" x14ac:dyDescent="0.45">
      <c r="A39" s="13">
        <f>A36+1</f>
        <v>45760</v>
      </c>
      <c r="B39" s="14">
        <f>WEEKDAY(A39)</f>
        <v>1</v>
      </c>
      <c r="C39" s="20" t="str">
        <f>'[1]４月'!E41</f>
        <v>１年①社テ②数テ③授業　</v>
      </c>
      <c r="D39" s="48">
        <f>D36+1</f>
        <v>45790</v>
      </c>
      <c r="E39" s="49">
        <f>WEEKDAY(D39)</f>
        <v>3</v>
      </c>
      <c r="F39" s="50">
        <f>'[1]５月'!$E41</f>
        <v>0</v>
      </c>
      <c r="G39" s="8">
        <f>G36+1</f>
        <v>45821</v>
      </c>
      <c r="H39" s="11">
        <f>WEEKDAY(G39)</f>
        <v>6</v>
      </c>
      <c r="I39" s="17" t="str">
        <f>'[1]６月'!$E41</f>
        <v>１年心臓検診(10:00～10:50)保健室･会議室</v>
      </c>
      <c r="J39" s="13">
        <f>J36+1</f>
        <v>45851</v>
      </c>
      <c r="K39" s="16">
        <f>WEEKDAY(J39)</f>
        <v>1</v>
      </c>
      <c r="L39" s="15">
        <f>'[1]７月'!$E41</f>
        <v>0</v>
      </c>
      <c r="M39" s="8">
        <f>M36+1</f>
        <v>45882</v>
      </c>
      <c r="N39" s="11">
        <f>WEEKDAY(M39)</f>
        <v>4</v>
      </c>
      <c r="O39" s="17" t="str">
        <f>'[1]８月'!$E41</f>
        <v>学校閉庁</v>
      </c>
      <c r="P39" s="18">
        <f>P36+1</f>
        <v>45913</v>
      </c>
      <c r="Q39" s="16">
        <f>WEEKDAY(P39)</f>
        <v>7</v>
      </c>
      <c r="R39" s="20">
        <f>'[1]９月'!$E41</f>
        <v>0</v>
      </c>
      <c r="S39" s="13">
        <f>S36+1</f>
        <v>45943</v>
      </c>
      <c r="T39" s="16">
        <f>WEEKDAY(S39)</f>
        <v>2</v>
      </c>
      <c r="U39" s="15" t="str">
        <f>'[1]１０月'!$E41</f>
        <v>スポーツの日</v>
      </c>
      <c r="V39" s="36">
        <f>V36+1</f>
        <v>45974</v>
      </c>
      <c r="W39" s="21">
        <f>WEEKDAY(V39)</f>
        <v>5</v>
      </c>
      <c r="X39" s="12" t="str">
        <f>'[1]１１月'!$E41</f>
        <v>読み聞かせ(1-2)朝8:15～8:30</v>
      </c>
      <c r="Y39" s="13">
        <f>Y36+1</f>
        <v>46004</v>
      </c>
      <c r="Z39" s="16">
        <f>WEEKDAY(Y39)</f>
        <v>7</v>
      </c>
      <c r="AA39" s="15">
        <f>'[1]１２月'!$E41</f>
        <v>0</v>
      </c>
      <c r="AB39" s="13">
        <f>AB36+1</f>
        <v>46035</v>
      </c>
      <c r="AC39" s="16">
        <f>WEEKDAY(AB39)</f>
        <v>3</v>
      </c>
      <c r="AD39" s="15">
        <f>'[1]１月'!$E41</f>
        <v>0</v>
      </c>
      <c r="AE39" s="8">
        <f>AE36+1</f>
        <v>46066</v>
      </c>
      <c r="AF39" s="21">
        <f>WEEKDAY(AE39)</f>
        <v>6</v>
      </c>
      <c r="AG39" s="17">
        <f>'[1]２月'!$E41</f>
        <v>0</v>
      </c>
      <c r="AH39" s="18">
        <f>AH36+1</f>
        <v>46094</v>
      </c>
      <c r="AI39" s="16">
        <f>WEEKDAY(AH39)</f>
        <v>6</v>
      </c>
      <c r="AJ39" s="15">
        <f>'[1]３月'!$E41</f>
        <v>0</v>
      </c>
      <c r="AK39" s="22"/>
    </row>
    <row r="40" spans="1:37" ht="16.5" customHeight="1" x14ac:dyDescent="0.45">
      <c r="A40" s="13"/>
      <c r="B40" s="26"/>
      <c r="C40" s="20" t="str">
        <f>'[1]４月'!E42</f>
        <v>弁当(11:35～11:55) 　授業参観(4校時13:00～)</v>
      </c>
      <c r="D40" s="48"/>
      <c r="E40" s="51"/>
      <c r="F40" s="52">
        <f>'[1]５月'!$E42</f>
        <v>0</v>
      </c>
      <c r="G40" s="8"/>
      <c r="H40" s="23"/>
      <c r="I40" s="27">
        <f>'[1]６月'!$E42</f>
        <v>0</v>
      </c>
      <c r="J40" s="13"/>
      <c r="K40" s="16"/>
      <c r="L40" s="20">
        <f>'[1]７月'!$E42</f>
        <v>0</v>
      </c>
      <c r="M40" s="8"/>
      <c r="N40" s="23"/>
      <c r="O40" s="27">
        <f>'[1]８月'!$E42</f>
        <v>0</v>
      </c>
      <c r="P40" s="18"/>
      <c r="Q40" s="16"/>
      <c r="R40" s="20">
        <f>'[1]９月'!$E42</f>
        <v>0</v>
      </c>
      <c r="S40" s="13"/>
      <c r="T40" s="16"/>
      <c r="U40" s="20">
        <f>'[1]１０月'!$E42</f>
        <v>0</v>
      </c>
      <c r="V40" s="36"/>
      <c r="W40" s="21"/>
      <c r="X40" s="25">
        <f>'[1]１１月'!$E42</f>
        <v>0</v>
      </c>
      <c r="Y40" s="13"/>
      <c r="Z40" s="16"/>
      <c r="AA40" s="20">
        <f>'[1]１２月'!$E42</f>
        <v>0</v>
      </c>
      <c r="AB40" s="13"/>
      <c r="AC40" s="16"/>
      <c r="AD40" s="20">
        <f>'[1]１月'!$E42</f>
        <v>0</v>
      </c>
      <c r="AE40" s="8"/>
      <c r="AF40" s="21"/>
      <c r="AG40" s="27">
        <f>'[1]２月'!$E42</f>
        <v>0</v>
      </c>
      <c r="AH40" s="18"/>
      <c r="AI40" s="16"/>
      <c r="AJ40" s="20">
        <f>'[1]３月'!$E42</f>
        <v>0</v>
      </c>
      <c r="AK40" s="22"/>
    </row>
    <row r="41" spans="1:37" ht="16.5" customHeight="1" x14ac:dyDescent="0.45">
      <c r="A41" s="13"/>
      <c r="B41" s="32"/>
      <c r="C41" s="33" t="str">
        <f>'[1]４月'!E43</f>
        <v>PTA総会(14:00～)　学年・学級懇談会(15:00～)　ノー部活デー</v>
      </c>
      <c r="D41" s="48"/>
      <c r="E41" s="53"/>
      <c r="F41" s="54">
        <f>'[1]５月'!$E43</f>
        <v>0</v>
      </c>
      <c r="G41" s="8"/>
      <c r="H41" s="29"/>
      <c r="I41" s="34">
        <f>'[1]６月'!$E43</f>
        <v>0</v>
      </c>
      <c r="J41" s="13"/>
      <c r="K41" s="16"/>
      <c r="L41" s="33">
        <f>'[1]７月'!$E43</f>
        <v>0</v>
      </c>
      <c r="M41" s="8"/>
      <c r="N41" s="29"/>
      <c r="O41" s="34">
        <f>'[1]８月'!$E43</f>
        <v>0</v>
      </c>
      <c r="P41" s="18"/>
      <c r="Q41" s="16"/>
      <c r="R41" s="33">
        <f>'[1]９月'!$E43</f>
        <v>0</v>
      </c>
      <c r="S41" s="13"/>
      <c r="T41" s="16"/>
      <c r="U41" s="33">
        <f>'[1]１０月'!$E43</f>
        <v>0</v>
      </c>
      <c r="V41" s="36"/>
      <c r="W41" s="21"/>
      <c r="X41" s="31">
        <f>'[1]１１月'!$E43</f>
        <v>0</v>
      </c>
      <c r="Y41" s="13"/>
      <c r="Z41" s="16"/>
      <c r="AA41" s="33">
        <f>'[1]１２月'!$E43</f>
        <v>0</v>
      </c>
      <c r="AB41" s="13"/>
      <c r="AC41" s="16"/>
      <c r="AD41" s="33">
        <f>'[1]１月'!$E43</f>
        <v>0</v>
      </c>
      <c r="AE41" s="8"/>
      <c r="AF41" s="21"/>
      <c r="AG41" s="34">
        <f>'[1]２月'!$E43</f>
        <v>0</v>
      </c>
      <c r="AH41" s="18"/>
      <c r="AI41" s="16"/>
      <c r="AJ41" s="33">
        <f>'[1]３月'!$E43</f>
        <v>0</v>
      </c>
      <c r="AK41" s="22"/>
    </row>
    <row r="42" spans="1:37" ht="16.5" customHeight="1" x14ac:dyDescent="0.45">
      <c r="A42" s="13">
        <f>A39+1</f>
        <v>45761</v>
      </c>
      <c r="B42" s="14">
        <f>WEEKDAY(A42)</f>
        <v>2</v>
      </c>
      <c r="C42" s="20" t="str">
        <f>'[1]４月'!E44</f>
        <v>振替休業日(4/13分)</v>
      </c>
      <c r="D42" s="18">
        <f>D39+1</f>
        <v>45791</v>
      </c>
      <c r="E42" s="14">
        <f>WEEKDAY(D42)</f>
        <v>4</v>
      </c>
      <c r="F42" s="19" t="str">
        <f>'[1]５月'!$E44</f>
        <v>予行練習(1～3校時)</v>
      </c>
      <c r="G42" s="13">
        <f>G39+1</f>
        <v>45822</v>
      </c>
      <c r="H42" s="14">
        <f>WEEKDAY(G42)</f>
        <v>7</v>
      </c>
      <c r="I42" s="15">
        <f>'[1]６月'!$E44</f>
        <v>0</v>
      </c>
      <c r="J42" s="13">
        <f>J39+1</f>
        <v>45852</v>
      </c>
      <c r="K42" s="16">
        <f>WEEKDAY(J42)</f>
        <v>2</v>
      </c>
      <c r="L42" s="15">
        <f>'[1]７月'!$E44</f>
        <v>0</v>
      </c>
      <c r="M42" s="8">
        <f>M39+1</f>
        <v>45883</v>
      </c>
      <c r="N42" s="11">
        <f>WEEKDAY(M42)</f>
        <v>5</v>
      </c>
      <c r="O42" s="17" t="str">
        <f>'[1]８月'!$E44</f>
        <v>学校閉庁</v>
      </c>
      <c r="P42" s="18">
        <f>P39+1</f>
        <v>45914</v>
      </c>
      <c r="Q42" s="16">
        <f>WEEKDAY(P42)</f>
        <v>1</v>
      </c>
      <c r="R42" s="15">
        <f>'[1]９月'!$E44</f>
        <v>0</v>
      </c>
      <c r="S42" s="13">
        <f>S39+1</f>
        <v>45944</v>
      </c>
      <c r="T42" s="16">
        <f>WEEKDAY(S42)</f>
        <v>3</v>
      </c>
      <c r="U42" s="15">
        <f>'[1]１０月'!$E44</f>
        <v>0</v>
      </c>
      <c r="V42" s="36">
        <f>V39+1</f>
        <v>45975</v>
      </c>
      <c r="W42" s="21">
        <f>WEEKDAY(V42)</f>
        <v>6</v>
      </c>
      <c r="X42" s="12">
        <f>'[1]１１月'!$E44</f>
        <v>0</v>
      </c>
      <c r="Y42" s="13">
        <f>Y39+1</f>
        <v>46005</v>
      </c>
      <c r="Z42" s="16">
        <f>WEEKDAY(Y42)</f>
        <v>1</v>
      </c>
      <c r="AA42" s="15">
        <f>'[1]１２月'!$E44</f>
        <v>0</v>
      </c>
      <c r="AB42" s="13">
        <f>AB39+1</f>
        <v>46036</v>
      </c>
      <c r="AC42" s="16">
        <f>WEEKDAY(AB42)</f>
        <v>4</v>
      </c>
      <c r="AD42" s="20">
        <f>'[1]１月'!$E44</f>
        <v>0</v>
      </c>
      <c r="AE42" s="13">
        <f>AE39+1</f>
        <v>46067</v>
      </c>
      <c r="AF42" s="16">
        <f>WEEKDAY(AE42)</f>
        <v>7</v>
      </c>
      <c r="AG42" s="15">
        <f>'[1]２月'!$E44</f>
        <v>0</v>
      </c>
      <c r="AH42" s="8">
        <f>AH39+1</f>
        <v>46095</v>
      </c>
      <c r="AI42" s="21">
        <f>WEEKDAY(AH42)</f>
        <v>7</v>
      </c>
      <c r="AJ42" s="17">
        <f>'[1]３月'!$E44</f>
        <v>0</v>
      </c>
      <c r="AK42" s="22"/>
    </row>
    <row r="43" spans="1:37" ht="16.5" customHeight="1" x14ac:dyDescent="0.45">
      <c r="A43" s="13"/>
      <c r="B43" s="26"/>
      <c r="C43" s="20">
        <f>'[1]４月'!E45</f>
        <v>0</v>
      </c>
      <c r="D43" s="18"/>
      <c r="E43" s="26"/>
      <c r="F43" s="28" t="str">
        <f>'[1]５月'!$E45</f>
        <v>ノー部活デー</v>
      </c>
      <c r="G43" s="13"/>
      <c r="H43" s="26"/>
      <c r="I43" s="20">
        <f>'[1]６月'!$E45</f>
        <v>0</v>
      </c>
      <c r="J43" s="13"/>
      <c r="K43" s="16"/>
      <c r="L43" s="20">
        <f>'[1]７月'!$E45</f>
        <v>0</v>
      </c>
      <c r="M43" s="8"/>
      <c r="N43" s="23"/>
      <c r="O43" s="27">
        <f>'[1]８月'!$E45</f>
        <v>0</v>
      </c>
      <c r="P43" s="18"/>
      <c r="Q43" s="16"/>
      <c r="R43" s="20">
        <f>'[1]９月'!$E45</f>
        <v>0</v>
      </c>
      <c r="S43" s="13"/>
      <c r="T43" s="16"/>
      <c r="U43" s="20">
        <f>'[1]１０月'!$E45</f>
        <v>0</v>
      </c>
      <c r="V43" s="36"/>
      <c r="W43" s="21"/>
      <c r="X43" s="25">
        <f>'[1]１１月'!$E45</f>
        <v>0</v>
      </c>
      <c r="Y43" s="13"/>
      <c r="Z43" s="16"/>
      <c r="AA43" s="20">
        <f>'[1]１２月'!$E45</f>
        <v>0</v>
      </c>
      <c r="AB43" s="13"/>
      <c r="AC43" s="16"/>
      <c r="AD43" s="20">
        <f>'[1]１月'!$E45</f>
        <v>0</v>
      </c>
      <c r="AE43" s="13"/>
      <c r="AF43" s="16"/>
      <c r="AG43" s="20">
        <f>'[1]２月'!$E45</f>
        <v>0</v>
      </c>
      <c r="AH43" s="8"/>
      <c r="AI43" s="21"/>
      <c r="AJ43" s="27">
        <f>'[1]３月'!$E45</f>
        <v>0</v>
      </c>
      <c r="AK43" s="22"/>
    </row>
    <row r="44" spans="1:37" ht="16.5" customHeight="1" x14ac:dyDescent="0.45">
      <c r="A44" s="13"/>
      <c r="B44" s="32"/>
      <c r="C44" s="33">
        <f>'[1]４月'!E46</f>
        <v>0</v>
      </c>
      <c r="D44" s="18"/>
      <c r="E44" s="32"/>
      <c r="F44" s="35" t="str">
        <f>'[1]５月'!$E46</f>
        <v>職員会議(放)</v>
      </c>
      <c r="G44" s="13"/>
      <c r="H44" s="32"/>
      <c r="I44" s="33">
        <f>'[1]６月'!$E46</f>
        <v>0</v>
      </c>
      <c r="J44" s="13"/>
      <c r="K44" s="16"/>
      <c r="L44" s="33">
        <f>'[1]７月'!$E46</f>
        <v>0</v>
      </c>
      <c r="M44" s="8"/>
      <c r="N44" s="29"/>
      <c r="O44" s="34">
        <f>'[1]８月'!$E46</f>
        <v>0</v>
      </c>
      <c r="P44" s="18"/>
      <c r="Q44" s="16"/>
      <c r="R44" s="33">
        <f>'[1]９月'!$E46</f>
        <v>0</v>
      </c>
      <c r="S44" s="13"/>
      <c r="T44" s="16"/>
      <c r="U44" s="33">
        <f>'[1]１０月'!$E46</f>
        <v>0</v>
      </c>
      <c r="V44" s="36"/>
      <c r="W44" s="21"/>
      <c r="X44" s="31">
        <f>'[1]１１月'!$E46</f>
        <v>0</v>
      </c>
      <c r="Y44" s="13"/>
      <c r="Z44" s="16"/>
      <c r="AA44" s="33">
        <f>'[1]１２月'!$E46</f>
        <v>0</v>
      </c>
      <c r="AB44" s="13"/>
      <c r="AC44" s="16"/>
      <c r="AD44" s="33">
        <f>'[1]１月'!$E46</f>
        <v>0</v>
      </c>
      <c r="AE44" s="13"/>
      <c r="AF44" s="16"/>
      <c r="AG44" s="33">
        <f>'[1]２月'!$E46</f>
        <v>0</v>
      </c>
      <c r="AH44" s="8"/>
      <c r="AI44" s="21"/>
      <c r="AJ44" s="34">
        <f>'[1]３月'!$E46</f>
        <v>0</v>
      </c>
      <c r="AK44" s="22"/>
    </row>
    <row r="45" spans="1:37" ht="16.5" customHeight="1" x14ac:dyDescent="0.45">
      <c r="A45" s="13">
        <f>A42+1</f>
        <v>45762</v>
      </c>
      <c r="B45" s="14">
        <f>WEEKDAY(A45)</f>
        <v>3</v>
      </c>
      <c r="C45" s="15" t="str">
        <f>'[1]４月'!E47</f>
        <v>身体測定(3･4･5校時)  生徒議会(昼)</v>
      </c>
      <c r="D45" s="18">
        <f>D42+1</f>
        <v>45792</v>
      </c>
      <c r="E45" s="14">
        <f>WEEKDAY(D45)</f>
        <v>5</v>
      </c>
      <c r="F45" s="19" t="str">
        <f>'[1]５月'!$E47</f>
        <v>振替休業日(5/17分)</v>
      </c>
      <c r="G45" s="13">
        <f>G42+1</f>
        <v>45823</v>
      </c>
      <c r="H45" s="14">
        <f>WEEKDAY(G45)</f>
        <v>1</v>
      </c>
      <c r="I45" s="15">
        <f>'[1]６月'!$E47</f>
        <v>0</v>
      </c>
      <c r="J45" s="13">
        <f>J42+1</f>
        <v>45853</v>
      </c>
      <c r="K45" s="16">
        <f>WEEKDAY(J45)</f>
        <v>3</v>
      </c>
      <c r="L45" s="15">
        <f>'[1]７月'!$E47</f>
        <v>0</v>
      </c>
      <c r="M45" s="8">
        <f>M42+1</f>
        <v>45884</v>
      </c>
      <c r="N45" s="11">
        <f>WEEKDAY(M45)</f>
        <v>6</v>
      </c>
      <c r="O45" s="17" t="str">
        <f>'[1]８月'!$E47</f>
        <v>学校閉庁</v>
      </c>
      <c r="P45" s="18">
        <f>P42+1</f>
        <v>45915</v>
      </c>
      <c r="Q45" s="16">
        <f>WEEKDAY(P45)</f>
        <v>2</v>
      </c>
      <c r="R45" s="15" t="str">
        <f>'[1]９月'!$E47</f>
        <v>敬老の日</v>
      </c>
      <c r="S45" s="13">
        <f>S42+1</f>
        <v>45945</v>
      </c>
      <c r="T45" s="16">
        <f>WEEKDAY(S45)</f>
        <v>4</v>
      </c>
      <c r="U45" s="15">
        <f>'[1]１０月'!$E47</f>
        <v>0</v>
      </c>
      <c r="V45" s="18">
        <f>V42+1</f>
        <v>45976</v>
      </c>
      <c r="W45" s="16">
        <f>WEEKDAY(V45)</f>
        <v>7</v>
      </c>
      <c r="X45" s="19">
        <f>'[1]１１月'!$E47</f>
        <v>0</v>
      </c>
      <c r="Y45" s="13">
        <f>Y42+1</f>
        <v>46006</v>
      </c>
      <c r="Z45" s="16">
        <f>WEEKDAY(Y45)</f>
        <v>2</v>
      </c>
      <c r="AA45" s="15">
        <f>'[1]１２月'!$E47</f>
        <v>0</v>
      </c>
      <c r="AB45" s="8">
        <f>AB42+1</f>
        <v>46037</v>
      </c>
      <c r="AC45" s="21">
        <f>WEEKDAY(AB45)</f>
        <v>5</v>
      </c>
      <c r="AD45" s="27" t="str">
        <f>'[1]１月'!$E47</f>
        <v>読み聞かせ(1-1)朝8:15～8:30</v>
      </c>
      <c r="AE45" s="13">
        <f>AE42+1</f>
        <v>46068</v>
      </c>
      <c r="AF45" s="16">
        <f>WEEKDAY(AE45)</f>
        <v>1</v>
      </c>
      <c r="AG45" s="15" t="str">
        <f>'[1]２月'!$E47</f>
        <v>部活動停止期間(2/15～19)</v>
      </c>
      <c r="AH45" s="18">
        <f>AH42+1</f>
        <v>46096</v>
      </c>
      <c r="AI45" s="16">
        <f>WEEKDAY(AH45)</f>
        <v>1</v>
      </c>
      <c r="AJ45" s="20">
        <f>'[1]３月'!$E47</f>
        <v>0</v>
      </c>
      <c r="AK45" s="22"/>
    </row>
    <row r="46" spans="1:37" ht="16.5" customHeight="1" x14ac:dyDescent="0.45">
      <c r="A46" s="13"/>
      <c r="B46" s="26"/>
      <c r="C46" s="20">
        <f>'[1]４月'!E48</f>
        <v>0</v>
      </c>
      <c r="D46" s="18"/>
      <c r="E46" s="26"/>
      <c r="F46" s="28">
        <f>'[1]５月'!$E48</f>
        <v>0</v>
      </c>
      <c r="G46" s="13"/>
      <c r="H46" s="26"/>
      <c r="I46" s="20">
        <f>'[1]６月'!$E48</f>
        <v>0</v>
      </c>
      <c r="J46" s="13"/>
      <c r="K46" s="16"/>
      <c r="L46" s="20">
        <f>'[1]７月'!$E48</f>
        <v>0</v>
      </c>
      <c r="M46" s="8"/>
      <c r="N46" s="23"/>
      <c r="O46" s="27">
        <f>'[1]８月'!$E48</f>
        <v>0</v>
      </c>
      <c r="P46" s="18"/>
      <c r="Q46" s="16"/>
      <c r="R46" s="20">
        <f>'[1]９月'!$E48</f>
        <v>0</v>
      </c>
      <c r="S46" s="13"/>
      <c r="T46" s="16"/>
      <c r="U46" s="20">
        <f>'[1]１０月'!$E48</f>
        <v>0</v>
      </c>
      <c r="V46" s="18"/>
      <c r="W46" s="16"/>
      <c r="X46" s="28">
        <f>'[1]１１月'!$E48</f>
        <v>0</v>
      </c>
      <c r="Y46" s="13"/>
      <c r="Z46" s="16"/>
      <c r="AA46" s="20">
        <f>'[1]１２月'!$E48</f>
        <v>0</v>
      </c>
      <c r="AB46" s="8"/>
      <c r="AC46" s="21"/>
      <c r="AD46" s="27">
        <f>'[1]１月'!$E48</f>
        <v>0</v>
      </c>
      <c r="AE46" s="13"/>
      <c r="AF46" s="16"/>
      <c r="AG46" s="20">
        <f>'[1]２月'!$E48</f>
        <v>0</v>
      </c>
      <c r="AH46" s="18"/>
      <c r="AI46" s="16"/>
      <c r="AJ46" s="20">
        <f>'[1]３月'!$E48</f>
        <v>0</v>
      </c>
      <c r="AK46" s="22"/>
    </row>
    <row r="47" spans="1:37" ht="16.5" customHeight="1" x14ac:dyDescent="0.45">
      <c r="A47" s="13"/>
      <c r="B47" s="32"/>
      <c r="C47" s="33">
        <f>'[1]４月'!E49</f>
        <v>0</v>
      </c>
      <c r="D47" s="18"/>
      <c r="E47" s="32"/>
      <c r="F47" s="35">
        <f>'[1]５月'!$E49</f>
        <v>0</v>
      </c>
      <c r="G47" s="13"/>
      <c r="H47" s="32"/>
      <c r="I47" s="33">
        <f>'[1]６月'!$E49</f>
        <v>0</v>
      </c>
      <c r="J47" s="13"/>
      <c r="K47" s="16"/>
      <c r="L47" s="33">
        <f>'[1]７月'!$E49</f>
        <v>0</v>
      </c>
      <c r="M47" s="8"/>
      <c r="N47" s="29"/>
      <c r="O47" s="34">
        <f>'[1]８月'!$E49</f>
        <v>0</v>
      </c>
      <c r="P47" s="18"/>
      <c r="Q47" s="16"/>
      <c r="R47" s="33">
        <f>'[1]９月'!$E49</f>
        <v>0</v>
      </c>
      <c r="S47" s="13"/>
      <c r="T47" s="16"/>
      <c r="U47" s="33">
        <f>'[1]１０月'!$E49</f>
        <v>0</v>
      </c>
      <c r="V47" s="18"/>
      <c r="W47" s="16"/>
      <c r="X47" s="35">
        <f>'[1]１１月'!$E49</f>
        <v>0</v>
      </c>
      <c r="Y47" s="13"/>
      <c r="Z47" s="16"/>
      <c r="AA47" s="33">
        <f>'[1]１２月'!$E49</f>
        <v>0</v>
      </c>
      <c r="AB47" s="8"/>
      <c r="AC47" s="21"/>
      <c r="AD47" s="34" t="e">
        <f>'[1]１月'!#REF!</f>
        <v>#REF!</v>
      </c>
      <c r="AE47" s="13"/>
      <c r="AF47" s="16"/>
      <c r="AG47" s="33">
        <f>'[1]２月'!$E49</f>
        <v>0</v>
      </c>
      <c r="AH47" s="18"/>
      <c r="AI47" s="16"/>
      <c r="AJ47" s="33">
        <f>'[1]３月'!$E49</f>
        <v>0</v>
      </c>
      <c r="AK47" s="22"/>
    </row>
    <row r="48" spans="1:37" ht="16.5" customHeight="1" x14ac:dyDescent="0.45">
      <c r="A48" s="13">
        <f>A45+1</f>
        <v>45763</v>
      </c>
      <c r="B48" s="14">
        <f>WEEKDAY(A48)</f>
        <v>4</v>
      </c>
      <c r="C48" s="15" t="str">
        <f>'[1]４月'!E50</f>
        <v>全国学力･学習状況調査（３年）質問紙(昼休み)⑤理科</v>
      </c>
      <c r="D48" s="18">
        <f>D45+1</f>
        <v>45793</v>
      </c>
      <c r="E48" s="14">
        <f>WEEKDAY(D48)</f>
        <v>6</v>
      </c>
      <c r="F48" s="19" t="str">
        <f>'[1]５月'!$E50</f>
        <v>予行練習(予備日)</v>
      </c>
      <c r="G48" s="13">
        <f>G45+1</f>
        <v>45824</v>
      </c>
      <c r="H48" s="14">
        <f>WEEKDAY(G48)</f>
        <v>2</v>
      </c>
      <c r="I48" s="15" t="str">
        <f>'[1]６月'!$E50</f>
        <v>人権旬間(6/9～20)</v>
      </c>
      <c r="J48" s="13">
        <f>J45+1</f>
        <v>45854</v>
      </c>
      <c r="K48" s="16">
        <f>WEEKDAY(J48)</f>
        <v>4</v>
      </c>
      <c r="L48" s="15" t="str">
        <f>'[1]７月'!$E50</f>
        <v>フッ化物洗口(放)　ノー部活デー　</v>
      </c>
      <c r="M48" s="8">
        <f>M45+1</f>
        <v>45885</v>
      </c>
      <c r="N48" s="11">
        <f>WEEKDAY(M48)</f>
        <v>7</v>
      </c>
      <c r="O48" s="15">
        <f>'[1]８月'!$E50</f>
        <v>0</v>
      </c>
      <c r="P48" s="18">
        <f>P45+1</f>
        <v>45916</v>
      </c>
      <c r="Q48" s="16">
        <f>WEEKDAY(P48)</f>
        <v>3</v>
      </c>
      <c r="R48" s="15">
        <f>'[1]９月'!$E50</f>
        <v>0</v>
      </c>
      <c r="S48" s="8">
        <f>S45+1</f>
        <v>45946</v>
      </c>
      <c r="T48" s="21">
        <f>WEEKDAY(S48)</f>
        <v>5</v>
      </c>
      <c r="U48" s="27" t="str">
        <f>'[1]１０月'!$E50</f>
        <v>郡市駅伝大会</v>
      </c>
      <c r="V48" s="18">
        <f>V45+1</f>
        <v>45977</v>
      </c>
      <c r="W48" s="16">
        <f>WEEKDAY(V48)</f>
        <v>1</v>
      </c>
      <c r="X48" s="19">
        <f>'[1]１１月'!$E50</f>
        <v>0</v>
      </c>
      <c r="Y48" s="13">
        <f>Y45+1</f>
        <v>46007</v>
      </c>
      <c r="Z48" s="16">
        <f>WEEKDAY(Y48)</f>
        <v>3</v>
      </c>
      <c r="AA48" s="15">
        <f>'[1]１２月'!$E50</f>
        <v>0</v>
      </c>
      <c r="AB48" s="8">
        <f>AB45+1</f>
        <v>46038</v>
      </c>
      <c r="AC48" s="21">
        <f>WEEKDAY(AB48)</f>
        <v>6</v>
      </c>
      <c r="AD48" s="17">
        <f>'[1]１月'!$E49</f>
        <v>0</v>
      </c>
      <c r="AE48" s="13">
        <f>AE45+1</f>
        <v>46069</v>
      </c>
      <c r="AF48" s="16">
        <f>WEEKDAY(AE48)</f>
        <v>2</v>
      </c>
      <c r="AG48" s="15">
        <f>'[1]２月'!$E50</f>
        <v>0</v>
      </c>
      <c r="AH48" s="18">
        <f>AH45+1</f>
        <v>46097</v>
      </c>
      <c r="AI48" s="16">
        <f>WEEKDAY(AH48)</f>
        <v>2</v>
      </c>
      <c r="AJ48" s="15">
        <f>'[1]３月'!$E50</f>
        <v>0</v>
      </c>
      <c r="AK48" s="22"/>
    </row>
    <row r="49" spans="1:37" ht="16.5" customHeight="1" x14ac:dyDescent="0.45">
      <c r="A49" s="13"/>
      <c r="B49" s="26"/>
      <c r="C49" s="20" t="str">
        <f>'[1]４月'!E51</f>
        <v>ノー部活デー　職員会議(放)</v>
      </c>
      <c r="D49" s="18"/>
      <c r="E49" s="26"/>
      <c r="F49" s="28">
        <f>'[1]５月'!$E51</f>
        <v>0</v>
      </c>
      <c r="G49" s="13"/>
      <c r="H49" s="26"/>
      <c r="I49" s="20">
        <f>'[1]６月'!$E51</f>
        <v>0</v>
      </c>
      <c r="J49" s="13"/>
      <c r="K49" s="16"/>
      <c r="L49" s="20" t="str">
        <f>'[1]７月'!$E51</f>
        <v>校内研修</v>
      </c>
      <c r="M49" s="8"/>
      <c r="N49" s="23"/>
      <c r="O49" s="20">
        <f>'[1]８月'!$E51</f>
        <v>0</v>
      </c>
      <c r="P49" s="18"/>
      <c r="Q49" s="16"/>
      <c r="R49" s="20">
        <f>'[1]９月'!$E51</f>
        <v>0</v>
      </c>
      <c r="S49" s="8"/>
      <c r="T49" s="21"/>
      <c r="U49" s="27">
        <f>'[1]１０月'!$E51</f>
        <v>0</v>
      </c>
      <c r="V49" s="18"/>
      <c r="W49" s="16"/>
      <c r="X49" s="28">
        <f>'[1]１１月'!$E51</f>
        <v>0</v>
      </c>
      <c r="Y49" s="13"/>
      <c r="Z49" s="16"/>
      <c r="AA49" s="20">
        <f>'[1]１２月'!$E51</f>
        <v>0</v>
      </c>
      <c r="AB49" s="8"/>
      <c r="AC49" s="21"/>
      <c r="AD49" s="27">
        <f>'[1]１月'!$E51</f>
        <v>0</v>
      </c>
      <c r="AE49" s="13"/>
      <c r="AF49" s="16"/>
      <c r="AG49" s="20">
        <f>'[1]２月'!$E51</f>
        <v>0</v>
      </c>
      <c r="AH49" s="18"/>
      <c r="AI49" s="16"/>
      <c r="AJ49" s="20">
        <f>'[1]３月'!$E51</f>
        <v>0</v>
      </c>
      <c r="AK49" s="22"/>
    </row>
    <row r="50" spans="1:37" ht="16.5" customHeight="1" x14ac:dyDescent="0.45">
      <c r="A50" s="13"/>
      <c r="B50" s="32"/>
      <c r="C50" s="30" t="str">
        <f>'[1]４月'!E52</f>
        <v>④交通安全教室　　尿検査(一次)</v>
      </c>
      <c r="D50" s="18"/>
      <c r="E50" s="32"/>
      <c r="F50" s="35">
        <f>'[1]５月'!$E52</f>
        <v>0</v>
      </c>
      <c r="G50" s="13"/>
      <c r="H50" s="32"/>
      <c r="I50" s="33">
        <f>'[1]６月'!$E52</f>
        <v>0</v>
      </c>
      <c r="J50" s="13"/>
      <c r="K50" s="16"/>
      <c r="L50" s="33">
        <f>'[1]７月'!$E52</f>
        <v>0</v>
      </c>
      <c r="M50" s="8"/>
      <c r="N50" s="29"/>
      <c r="O50" s="33">
        <f>'[1]８月'!$E52</f>
        <v>0</v>
      </c>
      <c r="P50" s="18"/>
      <c r="Q50" s="16"/>
      <c r="R50" s="33">
        <f>'[1]９月'!$E52</f>
        <v>0</v>
      </c>
      <c r="S50" s="8"/>
      <c r="T50" s="21"/>
      <c r="U50" s="34">
        <f>'[1]１０月'!$E52</f>
        <v>0</v>
      </c>
      <c r="V50" s="18"/>
      <c r="W50" s="16"/>
      <c r="X50" s="35">
        <f>'[1]１１月'!$E52</f>
        <v>0</v>
      </c>
      <c r="Y50" s="13"/>
      <c r="Z50" s="16"/>
      <c r="AA50" s="33">
        <f>'[1]１２月'!$E52</f>
        <v>0</v>
      </c>
      <c r="AB50" s="8"/>
      <c r="AC50" s="21"/>
      <c r="AD50" s="34">
        <f>'[1]１月'!$E52</f>
        <v>0</v>
      </c>
      <c r="AE50" s="13"/>
      <c r="AF50" s="16"/>
      <c r="AG50" s="33">
        <f>'[1]２月'!$E52</f>
        <v>0</v>
      </c>
      <c r="AH50" s="18"/>
      <c r="AI50" s="16"/>
      <c r="AJ50" s="33">
        <f>'[1]３月'!$E52</f>
        <v>0</v>
      </c>
      <c r="AK50" s="22"/>
    </row>
    <row r="51" spans="1:37" ht="16.5" customHeight="1" x14ac:dyDescent="0.45">
      <c r="A51" s="8">
        <f>A48+1</f>
        <v>45764</v>
      </c>
      <c r="B51" s="11">
        <f>WEEKDAY(A51)</f>
        <v>5</v>
      </c>
      <c r="C51" s="17" t="str">
        <f>'[1]４月'!E53</f>
        <v>全国学力･学習状況調査（３年）①国②数</v>
      </c>
      <c r="D51" s="36">
        <f>D48+1</f>
        <v>45794</v>
      </c>
      <c r="E51" s="11">
        <f>WEEKDAY(D51)</f>
        <v>7</v>
      </c>
      <c r="F51" s="12" t="str">
        <f>'[1]５月'!$E53</f>
        <v>体育大会準備(5,6校時)</v>
      </c>
      <c r="G51" s="13">
        <f>G48+1</f>
        <v>45825</v>
      </c>
      <c r="H51" s="14">
        <f>WEEKDAY(G51)</f>
        <v>3</v>
      </c>
      <c r="I51" s="15">
        <f>'[1]６月'!$E53</f>
        <v>0</v>
      </c>
      <c r="J51" s="8">
        <f>J48+1</f>
        <v>45855</v>
      </c>
      <c r="K51" s="21">
        <f>WEEKDAY(J51)</f>
        <v>5</v>
      </c>
      <c r="L51" s="17" t="str">
        <f>'[1]７月'!$E53</f>
        <v>生徒集会･吹奏楽演奏(放)</v>
      </c>
      <c r="M51" s="8">
        <f>M48+1</f>
        <v>45886</v>
      </c>
      <c r="N51" s="11">
        <f>WEEKDAY(M51)</f>
        <v>1</v>
      </c>
      <c r="O51" s="15">
        <f>'[1]８月'!$E53</f>
        <v>0</v>
      </c>
      <c r="P51" s="18">
        <f>P48+1</f>
        <v>45917</v>
      </c>
      <c r="Q51" s="16">
        <f>WEEKDAY(P51)</f>
        <v>4</v>
      </c>
      <c r="R51" s="15" t="str">
        <f>'[1]９月'!$E53</f>
        <v>前期期末テスト(3教科)</v>
      </c>
      <c r="S51" s="8">
        <f>S48+1</f>
        <v>45947</v>
      </c>
      <c r="T51" s="21">
        <f>WEEKDAY(S51)</f>
        <v>6</v>
      </c>
      <c r="U51" s="17">
        <f>'[1]１０月'!$E53</f>
        <v>0</v>
      </c>
      <c r="V51" s="18">
        <f>V48+1</f>
        <v>45978</v>
      </c>
      <c r="W51" s="16">
        <f>WEEKDAY(V51)</f>
        <v>2</v>
      </c>
      <c r="X51" s="19">
        <f>'[1]１１月'!$E53</f>
        <v>0</v>
      </c>
      <c r="Y51" s="13">
        <f>Y48+1</f>
        <v>46008</v>
      </c>
      <c r="Z51" s="16">
        <f>WEEKDAY(Y51)</f>
        <v>4</v>
      </c>
      <c r="AA51" s="15" t="str">
        <f>'[1]１２月'!$E53</f>
        <v>フッ化物洗口(放)　  ノー部活動デー</v>
      </c>
      <c r="AB51" s="13">
        <f>AB48+1</f>
        <v>46039</v>
      </c>
      <c r="AC51" s="16">
        <f>WEEKDAY(AB51)</f>
        <v>7</v>
      </c>
      <c r="AD51" s="15">
        <f>'[1]１月'!$E53</f>
        <v>0</v>
      </c>
      <c r="AE51" s="13">
        <f>AE48+1</f>
        <v>46070</v>
      </c>
      <c r="AF51" s="16">
        <f>WEEKDAY(AE51)</f>
        <v>3</v>
      </c>
      <c r="AG51" s="15">
        <f>'[1]２月'!$E53</f>
        <v>0</v>
      </c>
      <c r="AH51" s="18">
        <f>AH48+1</f>
        <v>46098</v>
      </c>
      <c r="AI51" s="16">
        <f>WEEKDAY(AH51)</f>
        <v>3</v>
      </c>
      <c r="AJ51" s="15">
        <f>'[1]３月'!$E53</f>
        <v>0</v>
      </c>
      <c r="AK51" s="22"/>
    </row>
    <row r="52" spans="1:37" ht="16.5" customHeight="1" x14ac:dyDescent="0.45">
      <c r="A52" s="8"/>
      <c r="B52" s="23"/>
      <c r="C52" s="27" t="str">
        <f>'[1]４月'!E54</f>
        <v>応援団結団式(昼)体育館</v>
      </c>
      <c r="D52" s="36"/>
      <c r="E52" s="23"/>
      <c r="F52" s="25">
        <f>'[1]５月'!$E54</f>
        <v>0</v>
      </c>
      <c r="G52" s="13"/>
      <c r="H52" s="26"/>
      <c r="I52" s="20">
        <f>'[1]６月'!$E54</f>
        <v>0</v>
      </c>
      <c r="J52" s="8"/>
      <c r="K52" s="21"/>
      <c r="L52" s="27" t="str">
        <f>'[1]７月'!$E54</f>
        <v>読み聞かせ(1-2)朝8:15～8:30</v>
      </c>
      <c r="M52" s="8"/>
      <c r="N52" s="23"/>
      <c r="O52" s="20">
        <f>'[1]８月'!$E54</f>
        <v>0</v>
      </c>
      <c r="P52" s="18"/>
      <c r="Q52" s="16"/>
      <c r="R52" s="20" t="str">
        <f>'[1]９月'!$E54</f>
        <v>職員会議</v>
      </c>
      <c r="S52" s="8"/>
      <c r="T52" s="21"/>
      <c r="U52" s="27">
        <f>'[1]１０月'!$E54</f>
        <v>0</v>
      </c>
      <c r="V52" s="18"/>
      <c r="W52" s="16"/>
      <c r="X52" s="28">
        <f>'[1]１１月'!$E54</f>
        <v>0</v>
      </c>
      <c r="Y52" s="13"/>
      <c r="Z52" s="16"/>
      <c r="AA52" s="20" t="str">
        <f>'[1]１２月'!$E54</f>
        <v>職員会議(放)</v>
      </c>
      <c r="AB52" s="13"/>
      <c r="AC52" s="16"/>
      <c r="AD52" s="20">
        <f>'[1]１月'!$E54</f>
        <v>0</v>
      </c>
      <c r="AE52" s="13"/>
      <c r="AF52" s="16"/>
      <c r="AG52" s="20">
        <f>'[1]２月'!$E54</f>
        <v>0</v>
      </c>
      <c r="AH52" s="18"/>
      <c r="AI52" s="16"/>
      <c r="AJ52" s="20">
        <f>'[1]３月'!$E54</f>
        <v>0</v>
      </c>
      <c r="AK52" s="22"/>
    </row>
    <row r="53" spans="1:37" ht="16.5" customHeight="1" x14ac:dyDescent="0.45">
      <c r="A53" s="8"/>
      <c r="B53" s="29"/>
      <c r="C53" s="40">
        <f>'[1]４月'!E55</f>
        <v>0</v>
      </c>
      <c r="D53" s="36"/>
      <c r="E53" s="29"/>
      <c r="F53" s="31">
        <f>'[1]５月'!$E55</f>
        <v>0</v>
      </c>
      <c r="G53" s="13"/>
      <c r="H53" s="32"/>
      <c r="I53" s="33">
        <f>'[1]６月'!$E55</f>
        <v>0</v>
      </c>
      <c r="J53" s="8"/>
      <c r="K53" s="21"/>
      <c r="L53" s="34">
        <f>'[1]７月'!$E55</f>
        <v>0</v>
      </c>
      <c r="M53" s="8"/>
      <c r="N53" s="29"/>
      <c r="O53" s="33">
        <f>'[1]８月'!$E55</f>
        <v>0</v>
      </c>
      <c r="P53" s="18"/>
      <c r="Q53" s="16"/>
      <c r="R53" s="33">
        <f>'[1]９月'!$E55</f>
        <v>0</v>
      </c>
      <c r="S53" s="8"/>
      <c r="T53" s="21"/>
      <c r="U53" s="34">
        <f>'[1]１０月'!$E55</f>
        <v>0</v>
      </c>
      <c r="V53" s="18"/>
      <c r="W53" s="16"/>
      <c r="X53" s="35">
        <v>0</v>
      </c>
      <c r="Y53" s="13"/>
      <c r="Z53" s="16"/>
      <c r="AA53" s="33">
        <f>'[1]１２月'!$E55</f>
        <v>0</v>
      </c>
      <c r="AB53" s="13"/>
      <c r="AC53" s="16"/>
      <c r="AD53" s="33">
        <f>'[1]１月'!$E55</f>
        <v>0</v>
      </c>
      <c r="AE53" s="13"/>
      <c r="AF53" s="16"/>
      <c r="AG53" s="33">
        <f>'[1]２月'!$E55</f>
        <v>0</v>
      </c>
      <c r="AH53" s="18"/>
      <c r="AI53" s="16"/>
      <c r="AJ53" s="33">
        <f>'[1]３月'!$E55</f>
        <v>0</v>
      </c>
      <c r="AK53" s="22"/>
    </row>
    <row r="54" spans="1:37" ht="16.5" customHeight="1" x14ac:dyDescent="0.45">
      <c r="A54" s="13">
        <f>A51+1</f>
        <v>45765</v>
      </c>
      <c r="B54" s="14">
        <f>WEEKDAY(A54)</f>
        <v>6</v>
      </c>
      <c r="C54" s="20" t="str">
        <f>'[1]４月'!E56</f>
        <v>４時間授業</v>
      </c>
      <c r="D54" s="18">
        <f>D51+1</f>
        <v>45795</v>
      </c>
      <c r="E54" s="14">
        <f>WEEKDAY(D54)</f>
        <v>1</v>
      </c>
      <c r="F54" s="19" t="str">
        <f>'[1]５月'!$E56</f>
        <v>体育大会(午前)  　　※弁当なし</v>
      </c>
      <c r="G54" s="13">
        <f>G51+1</f>
        <v>45826</v>
      </c>
      <c r="H54" s="14">
        <f>WEEKDAY(G54)</f>
        <v>4</v>
      </c>
      <c r="I54" s="15" t="str">
        <f>'[1]６月'!$E56</f>
        <v>フッ化物洗口(放)　ノー部活デー　</v>
      </c>
      <c r="J54" s="8">
        <f>J51+1</f>
        <v>45856</v>
      </c>
      <c r="K54" s="21">
        <f>WEEKDAY(J54)</f>
        <v>6</v>
      </c>
      <c r="L54" s="17" t="str">
        <f>'[1]７月'!$E56</f>
        <v>終業日　※４時間授業</v>
      </c>
      <c r="M54" s="8">
        <f>M51+1</f>
        <v>45887</v>
      </c>
      <c r="N54" s="11">
        <f>WEEKDAY(M54)</f>
        <v>2</v>
      </c>
      <c r="O54" s="15">
        <f>'[1]８月'!$E56</f>
        <v>0</v>
      </c>
      <c r="P54" s="36">
        <f>P51+1</f>
        <v>45918</v>
      </c>
      <c r="Q54" s="21">
        <f>WEEKDAY(P54)</f>
        <v>5</v>
      </c>
      <c r="R54" s="17" t="str">
        <f>'[1]９月'!$E56</f>
        <v>前期期末テスト(3教科)</v>
      </c>
      <c r="S54" s="13">
        <f>S51+1</f>
        <v>45948</v>
      </c>
      <c r="T54" s="16">
        <f>WEEKDAY(S54)</f>
        <v>7</v>
      </c>
      <c r="U54" s="15">
        <f>'[1]１０月'!$E56</f>
        <v>0</v>
      </c>
      <c r="V54" s="18">
        <f>V51+1</f>
        <v>45979</v>
      </c>
      <c r="W54" s="16">
        <f>WEEKDAY(V54)</f>
        <v>3</v>
      </c>
      <c r="X54" s="19" t="str">
        <f>'[1]１１月'!$E56</f>
        <v>郡市音楽会(市セ)</v>
      </c>
      <c r="Y54" s="8">
        <f>Y51+1</f>
        <v>46009</v>
      </c>
      <c r="Z54" s="21">
        <f>WEEKDAY(Y54)</f>
        <v>5</v>
      </c>
      <c r="AA54" s="17" t="str">
        <f>'[1]１２月'!$E56</f>
        <v>読み聞かせ(ﾁｬﾚﾝｼﾞ)朝8:15～8:30</v>
      </c>
      <c r="AB54" s="13">
        <f>AB51+1</f>
        <v>46040</v>
      </c>
      <c r="AC54" s="16">
        <f>WEEKDAY(AB54)</f>
        <v>1</v>
      </c>
      <c r="AD54" s="15">
        <f>'[1]１月'!$E56</f>
        <v>0</v>
      </c>
      <c r="AE54" s="13">
        <f>AE51+1</f>
        <v>46071</v>
      </c>
      <c r="AF54" s="16">
        <f>WEEKDAY(AE54)</f>
        <v>4</v>
      </c>
      <c r="AG54" s="15" t="str">
        <f>'[1]２月'!$E56</f>
        <v xml:space="preserve">後期期末テスト(1,2年) </v>
      </c>
      <c r="AH54" s="18">
        <f>AH51+1</f>
        <v>46099</v>
      </c>
      <c r="AI54" s="16">
        <f>WEEKDAY(AH54)</f>
        <v>4</v>
      </c>
      <c r="AJ54" s="15">
        <f>'[1]３月'!$E56</f>
        <v>0</v>
      </c>
      <c r="AK54" s="22"/>
    </row>
    <row r="55" spans="1:37" ht="16.5" customHeight="1" x14ac:dyDescent="0.45">
      <c r="A55" s="13"/>
      <c r="B55" s="26"/>
      <c r="C55" s="20" t="str">
        <f>'[1]４月'!E57</f>
        <v>応援団練習(13:45～14:45)  部活動(14:10～16:10)</v>
      </c>
      <c r="D55" s="18"/>
      <c r="E55" s="26"/>
      <c r="F55" s="28">
        <f>'[1]５月'!$E57</f>
        <v>0</v>
      </c>
      <c r="G55" s="13"/>
      <c r="H55" s="26"/>
      <c r="I55" s="20" t="str">
        <f>'[1]６月'!$E57</f>
        <v>職員会議(放)15:30～</v>
      </c>
      <c r="J55" s="8"/>
      <c r="K55" s="21"/>
      <c r="L55" s="27" t="str">
        <f>'[1]７月'!$E57</f>
        <v>①教科②終業式③大掃除④学活 ※給食あり</v>
      </c>
      <c r="M55" s="8"/>
      <c r="N55" s="23"/>
      <c r="O55" s="20">
        <f>'[1]８月'!$E57</f>
        <v>0</v>
      </c>
      <c r="P55" s="36"/>
      <c r="Q55" s="21"/>
      <c r="R55" s="27">
        <f>'[1]９月'!$E57</f>
        <v>0</v>
      </c>
      <c r="S55" s="13"/>
      <c r="T55" s="16"/>
      <c r="U55" s="20">
        <f>'[1]１０月'!$E57</f>
        <v>0</v>
      </c>
      <c r="V55" s="18"/>
      <c r="W55" s="16"/>
      <c r="X55" s="28">
        <f>'[1]１１月'!$E57</f>
        <v>0</v>
      </c>
      <c r="Y55" s="8"/>
      <c r="Z55" s="21"/>
      <c r="AA55" s="27">
        <f>'[1]１２月'!$E57</f>
        <v>0</v>
      </c>
      <c r="AB55" s="13"/>
      <c r="AC55" s="16"/>
      <c r="AD55" s="20">
        <f>'[1]１月'!$E57</f>
        <v>0</v>
      </c>
      <c r="AE55" s="13"/>
      <c r="AF55" s="16"/>
      <c r="AG55" s="20" t="str">
        <f>'[1]２月'!$E57</f>
        <v>校内研修</v>
      </c>
      <c r="AH55" s="18"/>
      <c r="AI55" s="16"/>
      <c r="AJ55" s="20">
        <f>'[1]３月'!$E57</f>
        <v>0</v>
      </c>
      <c r="AK55" s="22"/>
    </row>
    <row r="56" spans="1:37" ht="16.5" customHeight="1" x14ac:dyDescent="0.45">
      <c r="A56" s="13"/>
      <c r="B56" s="32"/>
      <c r="C56" s="33" t="str">
        <f>'[1]４月'!E58</f>
        <v>家庭訪問①(志岐地区)13:55～16:40</v>
      </c>
      <c r="D56" s="18"/>
      <c r="E56" s="32"/>
      <c r="F56" s="35">
        <f>'[1]５月'!$E58</f>
        <v>0</v>
      </c>
      <c r="G56" s="13"/>
      <c r="H56" s="32"/>
      <c r="I56" s="33">
        <f>'[1]６月'!$E58</f>
        <v>0</v>
      </c>
      <c r="J56" s="8"/>
      <c r="K56" s="21"/>
      <c r="L56" s="34" t="str">
        <f>'[1]７月'!$E58</f>
        <v>部活動(放)14:15～16:15</v>
      </c>
      <c r="M56" s="8"/>
      <c r="N56" s="29"/>
      <c r="O56" s="33">
        <f>'[1]８月'!$E58</f>
        <v>0</v>
      </c>
      <c r="P56" s="36"/>
      <c r="Q56" s="21"/>
      <c r="R56" s="34">
        <f>'[1]９月'!$E58</f>
        <v>0</v>
      </c>
      <c r="S56" s="13"/>
      <c r="T56" s="16"/>
      <c r="U56" s="33">
        <f>'[1]１０月'!$E58</f>
        <v>0</v>
      </c>
      <c r="V56" s="18"/>
      <c r="W56" s="16"/>
      <c r="X56" s="35">
        <f>'[1]１１月'!$E58</f>
        <v>0</v>
      </c>
      <c r="Y56" s="8"/>
      <c r="Z56" s="21"/>
      <c r="AA56" s="34">
        <f>'[1]１２月'!$E58</f>
        <v>0</v>
      </c>
      <c r="AB56" s="13"/>
      <c r="AC56" s="16"/>
      <c r="AD56" s="33">
        <f>'[1]１月'!$E58</f>
        <v>0</v>
      </c>
      <c r="AE56" s="13"/>
      <c r="AF56" s="16"/>
      <c r="AG56" s="33">
        <f>'[1]２月'!$E58</f>
        <v>0</v>
      </c>
      <c r="AH56" s="18"/>
      <c r="AI56" s="16"/>
      <c r="AJ56" s="33">
        <f>'[1]３月'!$E58</f>
        <v>0</v>
      </c>
      <c r="AK56" s="22"/>
    </row>
    <row r="57" spans="1:37" ht="16.5" customHeight="1" x14ac:dyDescent="0.45">
      <c r="A57" s="8">
        <f>A54+1</f>
        <v>45766</v>
      </c>
      <c r="B57" s="11">
        <f>WEEKDAY(A57)</f>
        <v>7</v>
      </c>
      <c r="C57" s="27" t="str">
        <f>'[1]４月'!E59</f>
        <v>久々山旗天草郡市中学校サッカー大会</v>
      </c>
      <c r="D57" s="18">
        <f>D54+1</f>
        <v>45796</v>
      </c>
      <c r="E57" s="14">
        <f>WEEKDAY(D57)</f>
        <v>2</v>
      </c>
      <c r="F57" s="19" t="str">
        <f>'[1]５月'!$E59</f>
        <v>振替休業日(5/18分)</v>
      </c>
      <c r="G57" s="8">
        <f>G54+1</f>
        <v>45827</v>
      </c>
      <c r="H57" s="11">
        <f>WEEKDAY(G57)</f>
        <v>5</v>
      </c>
      <c r="I57" s="17" t="str">
        <f>'[1]６月'!$E59</f>
        <v>郡市中体連推戴式(放)？</v>
      </c>
      <c r="J57" s="13">
        <f>J54+1</f>
        <v>45857</v>
      </c>
      <c r="K57" s="16">
        <f>WEEKDAY(J57)</f>
        <v>7</v>
      </c>
      <c r="L57" s="15" t="str">
        <f>'[1]７月'!$E59</f>
        <v>県中体連ﾊﾝﾄﾞﾎﾞｰﾙ競技(天草4会場)7/19,20</v>
      </c>
      <c r="M57" s="8">
        <f>M54+1</f>
        <v>45888</v>
      </c>
      <c r="N57" s="11">
        <f>WEEKDAY(M57)</f>
        <v>3</v>
      </c>
      <c r="O57" s="15">
        <f>'[1]８月'!$E59</f>
        <v>0</v>
      </c>
      <c r="P57" s="36">
        <f>P54+1</f>
        <v>45919</v>
      </c>
      <c r="Q57" s="21">
        <f>WEEKDAY(P57)</f>
        <v>6</v>
      </c>
      <c r="R57" s="27" t="str">
        <f>'[1]９月'!$E59</f>
        <v>前期期末テスト(2教科)</v>
      </c>
      <c r="S57" s="13">
        <f>S54+1</f>
        <v>45949</v>
      </c>
      <c r="T57" s="16">
        <f>WEEKDAY(S57)</f>
        <v>1</v>
      </c>
      <c r="U57" s="15">
        <f>'[1]１０月'!$E59</f>
        <v>0</v>
      </c>
      <c r="V57" s="18">
        <f>V54+1</f>
        <v>45980</v>
      </c>
      <c r="W57" s="16">
        <f>WEEKDAY(V57)</f>
        <v>4</v>
      </c>
      <c r="X57" s="19" t="str">
        <f>'[1]１１月'!$E59</f>
        <v>郡市音楽会(市セ)</v>
      </c>
      <c r="Y57" s="8">
        <f>Y54+1</f>
        <v>46010</v>
      </c>
      <c r="Z57" s="21">
        <f>WEEKDAY(Y57)</f>
        <v>6</v>
      </c>
      <c r="AA57" s="17">
        <f>'[1]１２月'!$E59</f>
        <v>0</v>
      </c>
      <c r="AB57" s="13">
        <f>AB54+1</f>
        <v>46041</v>
      </c>
      <c r="AC57" s="16">
        <f>WEEKDAY(AB57)</f>
        <v>2</v>
      </c>
      <c r="AD57" s="15">
        <f>'[1]１月'!$E59</f>
        <v>0</v>
      </c>
      <c r="AE57" s="8">
        <f>AE54+1</f>
        <v>46072</v>
      </c>
      <c r="AF57" s="21">
        <f>WEEKDAY(AE57)</f>
        <v>5</v>
      </c>
      <c r="AG57" s="17" t="str">
        <f>'[1]２月'!$E59</f>
        <v xml:space="preserve">後期期末テスト(1,2年) </v>
      </c>
      <c r="AH57" s="36">
        <f>AH54+1</f>
        <v>46100</v>
      </c>
      <c r="AI57" s="21">
        <f>WEEKDAY(AH57)</f>
        <v>5</v>
      </c>
      <c r="AJ57" s="17">
        <f>'[1]３月'!$E59</f>
        <v>0</v>
      </c>
      <c r="AK57" s="22"/>
    </row>
    <row r="58" spans="1:37" ht="16.5" customHeight="1" x14ac:dyDescent="0.45">
      <c r="A58" s="8"/>
      <c r="B58" s="23"/>
      <c r="C58" s="27" t="str">
        <f>'[1]４月'!E60</f>
        <v>ソフトテニス県選手権(個人)天草地区予選</v>
      </c>
      <c r="D58" s="18"/>
      <c r="E58" s="26"/>
      <c r="F58" s="28" t="str">
        <f>'[1]５月'!$E60</f>
        <v>体育大会予備日</v>
      </c>
      <c r="G58" s="8"/>
      <c r="H58" s="23"/>
      <c r="I58" s="27" t="str">
        <f>'[1]６月'!$E60</f>
        <v>読み聞かせ(1-2)朝8:15～8:30</v>
      </c>
      <c r="J58" s="13"/>
      <c r="K58" s="16"/>
      <c r="L58" s="20" t="str">
        <f>'[1]７月'!$E60</f>
        <v>苓北じゃっと祭(花火大会)</v>
      </c>
      <c r="M58" s="8"/>
      <c r="N58" s="23"/>
      <c r="O58" s="20">
        <f>'[1]８月'!$E60</f>
        <v>0</v>
      </c>
      <c r="P58" s="36"/>
      <c r="Q58" s="21"/>
      <c r="R58" s="27">
        <f>'[1]９月'!$E60</f>
        <v>0</v>
      </c>
      <c r="S58" s="13"/>
      <c r="T58" s="16"/>
      <c r="U58" s="20">
        <f>'[1]１０月'!$E60</f>
        <v>0</v>
      </c>
      <c r="V58" s="18"/>
      <c r="W58" s="16"/>
      <c r="X58" s="28" t="str">
        <f>'[1]１１月'!$E60</f>
        <v>職員会議</v>
      </c>
      <c r="Y58" s="8"/>
      <c r="Z58" s="21"/>
      <c r="AA58" s="27">
        <f>'[1]１２月'!$E60</f>
        <v>0</v>
      </c>
      <c r="AB58" s="13"/>
      <c r="AC58" s="16"/>
      <c r="AD58" s="20">
        <f>'[1]１月'!$E60</f>
        <v>0</v>
      </c>
      <c r="AE58" s="8"/>
      <c r="AF58" s="21"/>
      <c r="AG58" s="27">
        <f>'[1]２月'!$E60</f>
        <v>0</v>
      </c>
      <c r="AH58" s="36"/>
      <c r="AI58" s="21"/>
      <c r="AJ58" s="27">
        <f>'[1]３月'!$E60</f>
        <v>0</v>
      </c>
      <c r="AK58" s="22"/>
    </row>
    <row r="59" spans="1:37" ht="16.5" customHeight="1" x14ac:dyDescent="0.45">
      <c r="A59" s="8"/>
      <c r="B59" s="29"/>
      <c r="C59" s="34" t="str">
        <f>'[1]４月'!E61</f>
        <v>郡市バスケットボール優勝大会（～２０日）</v>
      </c>
      <c r="D59" s="18"/>
      <c r="E59" s="32"/>
      <c r="F59" s="35">
        <f>'[1]５月'!$E61</f>
        <v>0</v>
      </c>
      <c r="G59" s="8"/>
      <c r="H59" s="29"/>
      <c r="I59" s="34">
        <f>'[1]６月'!$E61</f>
        <v>0</v>
      </c>
      <c r="J59" s="13"/>
      <c r="K59" s="16"/>
      <c r="L59" s="33">
        <f>'[1]７月'!$E61</f>
        <v>0</v>
      </c>
      <c r="M59" s="8"/>
      <c r="N59" s="29"/>
      <c r="O59" s="33">
        <f>'[1]８月'!$E61</f>
        <v>0</v>
      </c>
      <c r="P59" s="36"/>
      <c r="Q59" s="21"/>
      <c r="R59" s="34">
        <f>'[1]９月'!$E61</f>
        <v>0</v>
      </c>
      <c r="S59" s="13"/>
      <c r="T59" s="16"/>
      <c r="U59" s="33">
        <f>'[1]１０月'!$E61</f>
        <v>0</v>
      </c>
      <c r="V59" s="18"/>
      <c r="W59" s="16"/>
      <c r="X59" s="35">
        <f>'[1]１１月'!$E61</f>
        <v>0</v>
      </c>
      <c r="Y59" s="8"/>
      <c r="Z59" s="21"/>
      <c r="AA59" s="34">
        <f>'[1]１２月'!$E61</f>
        <v>0</v>
      </c>
      <c r="AB59" s="13"/>
      <c r="AC59" s="16"/>
      <c r="AD59" s="33">
        <f>'[1]１月'!$E61</f>
        <v>0</v>
      </c>
      <c r="AE59" s="8"/>
      <c r="AF59" s="21"/>
      <c r="AG59" s="34">
        <f>'[1]２月'!$E61</f>
        <v>0</v>
      </c>
      <c r="AH59" s="36"/>
      <c r="AI59" s="21"/>
      <c r="AJ59" s="34">
        <f>'[1]３月'!$E61</f>
        <v>0</v>
      </c>
      <c r="AK59" s="22"/>
    </row>
    <row r="60" spans="1:37" ht="16.5" customHeight="1" x14ac:dyDescent="0.45">
      <c r="A60" s="13">
        <f>A57+1</f>
        <v>45767</v>
      </c>
      <c r="B60" s="14">
        <f>WEEKDAY(A60)</f>
        <v>1</v>
      </c>
      <c r="C60" s="15">
        <f>'[1]４月'!E62</f>
        <v>0</v>
      </c>
      <c r="D60" s="18">
        <f>D57+1</f>
        <v>45797</v>
      </c>
      <c r="E60" s="14">
        <f>WEEKDAY(D60)</f>
        <v>3</v>
      </c>
      <c r="F60" s="19">
        <f>'[1]５月'!$E62</f>
        <v>0</v>
      </c>
      <c r="G60" s="8">
        <f>G57+1</f>
        <v>45828</v>
      </c>
      <c r="H60" s="11">
        <f>WEEKDAY(G60)</f>
        <v>6</v>
      </c>
      <c r="I60" s="17" t="str">
        <f>'[1]６月'!$E62</f>
        <v>人権集会(5校時)？</v>
      </c>
      <c r="J60" s="13">
        <f>J57+1</f>
        <v>45858</v>
      </c>
      <c r="K60" s="16">
        <f>WEEKDAY(J60)</f>
        <v>1</v>
      </c>
      <c r="L60" s="15" t="str">
        <f>'[1]７月'!$E62</f>
        <v>県中体連ﾊﾝﾄﾞﾎﾞｰﾙ競技</v>
      </c>
      <c r="M60" s="8">
        <f>M57+1</f>
        <v>45889</v>
      </c>
      <c r="N60" s="11">
        <f>WEEKDAY(M60)</f>
        <v>4</v>
      </c>
      <c r="O60" s="15" t="str">
        <f>'[1]８月'!$E62</f>
        <v>ノー部活デー</v>
      </c>
      <c r="P60" s="36">
        <f>P57+1</f>
        <v>45920</v>
      </c>
      <c r="Q60" s="21">
        <f>WEEKDAY(P60)</f>
        <v>7</v>
      </c>
      <c r="R60" s="17">
        <f>'[1]９月'!$E62</f>
        <v>0</v>
      </c>
      <c r="S60" s="13">
        <f>S57+1</f>
        <v>45950</v>
      </c>
      <c r="T60" s="16">
        <f>WEEKDAY(S60)</f>
        <v>2</v>
      </c>
      <c r="U60" s="15">
        <f>'[1]１０月'!$E62</f>
        <v>0</v>
      </c>
      <c r="V60" s="36">
        <f>V57+1</f>
        <v>45981</v>
      </c>
      <c r="W60" s="21">
        <f>WEEKDAY(V60)</f>
        <v>5</v>
      </c>
      <c r="X60" s="12" t="str">
        <f>'[1]１１月'!$E62</f>
        <v>生徒会役員選挙(5,6校時)？</v>
      </c>
      <c r="Y60" s="13">
        <f>Y57+1</f>
        <v>46011</v>
      </c>
      <c r="Z60" s="16">
        <f>WEEKDAY(Y60)</f>
        <v>7</v>
      </c>
      <c r="AA60" s="20">
        <f>'[1]１２月'!$E62</f>
        <v>0</v>
      </c>
      <c r="AB60" s="13">
        <f>AB57+1</f>
        <v>46042</v>
      </c>
      <c r="AC60" s="16">
        <f>WEEKDAY(AB60)</f>
        <v>3</v>
      </c>
      <c r="AD60" s="15">
        <f>'[1]１月'!$E62</f>
        <v>0</v>
      </c>
      <c r="AE60" s="8">
        <f>AE57+1</f>
        <v>46073</v>
      </c>
      <c r="AF60" s="21">
        <f>WEEKDAY(AE60)</f>
        <v>6</v>
      </c>
      <c r="AG60" s="17" t="str">
        <f>'[1]２月'!$E62</f>
        <v xml:space="preserve">後期期末テスト(1,2年) </v>
      </c>
      <c r="AH60" s="36">
        <f>AH57+1</f>
        <v>46101</v>
      </c>
      <c r="AI60" s="21">
        <f>WEEKDAY(AH60)</f>
        <v>6</v>
      </c>
      <c r="AJ60" s="27" t="str">
        <f>'[1]３月'!$E62</f>
        <v>春分の日</v>
      </c>
      <c r="AK60" s="22"/>
    </row>
    <row r="61" spans="1:37" ht="16.5" customHeight="1" x14ac:dyDescent="0.45">
      <c r="A61" s="13"/>
      <c r="B61" s="26"/>
      <c r="C61" s="20">
        <f>'[1]４月'!E63</f>
        <v>0</v>
      </c>
      <c r="D61" s="18"/>
      <c r="E61" s="26"/>
      <c r="F61" s="28">
        <f>'[1]５月'!$E63</f>
        <v>0</v>
      </c>
      <c r="G61" s="8"/>
      <c r="H61" s="23"/>
      <c r="I61" s="27" t="str">
        <f>'[1]６月'!$E63</f>
        <v>５時間授業</v>
      </c>
      <c r="J61" s="13"/>
      <c r="K61" s="16"/>
      <c r="L61" s="20" t="str">
        <f>'[1]７月'!$E63</f>
        <v>苓北じゃっと祭(天草れいほくペーロン大会)</v>
      </c>
      <c r="M61" s="8"/>
      <c r="N61" s="23"/>
      <c r="O61" s="20">
        <f>'[1]８月'!$E63</f>
        <v>0</v>
      </c>
      <c r="P61" s="36"/>
      <c r="Q61" s="21"/>
      <c r="R61" s="27">
        <f>'[1]９月'!$E63</f>
        <v>0</v>
      </c>
      <c r="S61" s="13"/>
      <c r="T61" s="16"/>
      <c r="U61" s="20">
        <f>'[1]１０月'!$E63</f>
        <v>0</v>
      </c>
      <c r="V61" s="36"/>
      <c r="W61" s="21"/>
      <c r="X61" s="25" t="str">
        <f>'[1]１１月'!$E63</f>
        <v>読み聞かせ(ﾁｬﾚﾝｼﾞ)朝8:15～8:30</v>
      </c>
      <c r="Y61" s="13"/>
      <c r="Z61" s="16"/>
      <c r="AA61" s="20">
        <f>'[1]１２月'!$E63</f>
        <v>0</v>
      </c>
      <c r="AB61" s="13"/>
      <c r="AC61" s="16"/>
      <c r="AD61" s="20">
        <f>'[1]１月'!$E63</f>
        <v>0</v>
      </c>
      <c r="AE61" s="8"/>
      <c r="AF61" s="21"/>
      <c r="AG61" s="27">
        <f>'[1]２月'!$E63</f>
        <v>0</v>
      </c>
      <c r="AH61" s="36"/>
      <c r="AI61" s="21"/>
      <c r="AJ61" s="27">
        <f>'[1]３月'!$E63</f>
        <v>0</v>
      </c>
      <c r="AK61" s="22"/>
    </row>
    <row r="62" spans="1:37" ht="16.5" customHeight="1" x14ac:dyDescent="0.45">
      <c r="A62" s="13"/>
      <c r="B62" s="32"/>
      <c r="C62" s="33">
        <f>'[1]４月'!E64</f>
        <v>0</v>
      </c>
      <c r="D62" s="18"/>
      <c r="E62" s="32"/>
      <c r="F62" s="35">
        <f>'[1]５月'!$E64</f>
        <v>0</v>
      </c>
      <c r="G62" s="8"/>
      <c r="H62" s="29"/>
      <c r="I62" s="34">
        <f>'[1]６月'!$E64</f>
        <v>0</v>
      </c>
      <c r="J62" s="13"/>
      <c r="K62" s="16"/>
      <c r="L62" s="33">
        <f>'[1]７月'!$E64</f>
        <v>0</v>
      </c>
      <c r="M62" s="8"/>
      <c r="N62" s="29"/>
      <c r="O62" s="33">
        <f>'[1]８月'!$E64</f>
        <v>0</v>
      </c>
      <c r="P62" s="36"/>
      <c r="Q62" s="21"/>
      <c r="R62" s="34">
        <f>'[1]９月'!$E64</f>
        <v>0</v>
      </c>
      <c r="S62" s="13"/>
      <c r="T62" s="16"/>
      <c r="U62" s="33">
        <f>'[1]１０月'!$E64</f>
        <v>0</v>
      </c>
      <c r="V62" s="36"/>
      <c r="W62" s="21"/>
      <c r="X62" s="31">
        <f>'[1]１１月'!$E64</f>
        <v>0</v>
      </c>
      <c r="Y62" s="13"/>
      <c r="Z62" s="16"/>
      <c r="AA62" s="33">
        <f>'[1]１２月'!$E64</f>
        <v>0</v>
      </c>
      <c r="AB62" s="13"/>
      <c r="AC62" s="16"/>
      <c r="AD62" s="33">
        <f>'[1]１月'!$E64</f>
        <v>0</v>
      </c>
      <c r="AE62" s="8"/>
      <c r="AF62" s="21"/>
      <c r="AG62" s="34">
        <f>'[1]２月'!$E64</f>
        <v>0</v>
      </c>
      <c r="AH62" s="36"/>
      <c r="AI62" s="21"/>
      <c r="AJ62" s="34">
        <f>'[1]３月'!$E64</f>
        <v>0</v>
      </c>
      <c r="AK62" s="22"/>
    </row>
    <row r="63" spans="1:37" ht="16.5" customHeight="1" x14ac:dyDescent="0.45">
      <c r="A63" s="13">
        <f>A60+1</f>
        <v>45768</v>
      </c>
      <c r="B63" s="14">
        <f>WEEKDAY(A63)</f>
        <v>2</v>
      </c>
      <c r="C63" s="15" t="str">
        <f>'[1]４月'!E65</f>
        <v>４時間授業　</v>
      </c>
      <c r="D63" s="18">
        <f>D60+1</f>
        <v>45798</v>
      </c>
      <c r="E63" s="14">
        <f>WEEKDAY(D63)</f>
        <v>4</v>
      </c>
      <c r="F63" s="28" t="str">
        <f>'[1]５月'!$E65</f>
        <v>校内研修</v>
      </c>
      <c r="G63" s="13">
        <f>G60+1</f>
        <v>45829</v>
      </c>
      <c r="H63" s="14">
        <f>WEEKDAY(G63)</f>
        <v>7</v>
      </c>
      <c r="I63" s="15" t="str">
        <f>'[1]６月'!$E65</f>
        <v>郡市中体連大会　　ﾊﾝﾄﾞ男女(稜南中体)</v>
      </c>
      <c r="J63" s="13">
        <f>J60+1</f>
        <v>45859</v>
      </c>
      <c r="K63" s="16">
        <f>WEEKDAY(J63)</f>
        <v>2</v>
      </c>
      <c r="L63" s="15" t="str">
        <f>'[1]７月'!$E65</f>
        <v>海の日</v>
      </c>
      <c r="M63" s="8">
        <f>M60+1</f>
        <v>45890</v>
      </c>
      <c r="N63" s="11">
        <f>WEEKDAY(M63)</f>
        <v>5</v>
      </c>
      <c r="O63" s="17" t="str">
        <f>'[1]８月'!$E65</f>
        <v>課題提出(8:15～8:30)？</v>
      </c>
      <c r="P63" s="18">
        <f>P60+1</f>
        <v>45921</v>
      </c>
      <c r="Q63" s="16">
        <f>WEEKDAY(P63)</f>
        <v>1</v>
      </c>
      <c r="R63" s="15">
        <f>'[1]９月'!$E65</f>
        <v>0</v>
      </c>
      <c r="S63" s="13">
        <f>S60+1</f>
        <v>45951</v>
      </c>
      <c r="T63" s="16">
        <f>WEEKDAY(S63)</f>
        <v>3</v>
      </c>
      <c r="U63" s="15" t="str">
        <f>'[1]１０月'!$E65</f>
        <v>校内合唱コンクール(5,6校時)？</v>
      </c>
      <c r="V63" s="36">
        <f>V60+1</f>
        <v>45982</v>
      </c>
      <c r="W63" s="21">
        <f>WEEKDAY(V63)</f>
        <v>6</v>
      </c>
      <c r="X63" s="12">
        <f>'[1]１１月'!$E65</f>
        <v>0</v>
      </c>
      <c r="Y63" s="13">
        <f>Y60+1</f>
        <v>46012</v>
      </c>
      <c r="Z63" s="16">
        <f>WEEKDAY(Y63)</f>
        <v>1</v>
      </c>
      <c r="AA63" s="15">
        <f>'[1]１２月'!$E65</f>
        <v>0</v>
      </c>
      <c r="AB63" s="13">
        <f>AB60+1</f>
        <v>46043</v>
      </c>
      <c r="AC63" s="16">
        <f>WEEKDAY(AB63)</f>
        <v>4</v>
      </c>
      <c r="AD63" s="15" t="str">
        <f>'[1]１月'!$E65</f>
        <v>ノー部活デー</v>
      </c>
      <c r="AE63" s="13">
        <f>AE60+1</f>
        <v>46074</v>
      </c>
      <c r="AF63" s="16">
        <f>WEEKDAY(AE63)</f>
        <v>7</v>
      </c>
      <c r="AG63" s="15">
        <f>'[1]２月'!$E65</f>
        <v>0</v>
      </c>
      <c r="AH63" s="48">
        <f>AH60+1</f>
        <v>46102</v>
      </c>
      <c r="AI63" s="55">
        <f>WEEKDAY(AH63)</f>
        <v>7</v>
      </c>
      <c r="AJ63" s="56">
        <f>'[1]３月'!$E65</f>
        <v>0</v>
      </c>
      <c r="AK63" s="22"/>
    </row>
    <row r="64" spans="1:37" ht="16.5" customHeight="1" x14ac:dyDescent="0.45">
      <c r="A64" s="13"/>
      <c r="B64" s="26"/>
      <c r="C64" s="20" t="str">
        <f>'[1]４月'!E66</f>
        <v>応援団練習(13:45～14:45)  部活動(14:10～16:10)</v>
      </c>
      <c r="D64" s="18"/>
      <c r="E64" s="26"/>
      <c r="F64" s="28">
        <f>'[1]５月'!$E66</f>
        <v>0</v>
      </c>
      <c r="G64" s="13"/>
      <c r="H64" s="26"/>
      <c r="I64" s="20" t="str">
        <f>'[1]６月'!$E66</f>
        <v>　ｻｯｶｰ(    )ﾃﾆｽ男女(    )ﾊﾞﾚｰ(    )ﾊﾞｽｹ(    )</v>
      </c>
      <c r="J64" s="13"/>
      <c r="K64" s="16"/>
      <c r="L64" s="20">
        <f>'[1]７月'!$E66</f>
        <v>0</v>
      </c>
      <c r="M64" s="8"/>
      <c r="N64" s="23"/>
      <c r="O64" s="27" t="str">
        <f>'[1]８月'!$E66</f>
        <v>職員会議(8:30～10:00)？</v>
      </c>
      <c r="P64" s="18"/>
      <c r="Q64" s="16"/>
      <c r="R64" s="20">
        <f>'[1]９月'!$E66</f>
        <v>0</v>
      </c>
      <c r="S64" s="13"/>
      <c r="T64" s="16"/>
      <c r="U64" s="20">
        <f>'[1]１０月'!$E66</f>
        <v>0</v>
      </c>
      <c r="V64" s="36"/>
      <c r="W64" s="21"/>
      <c r="X64" s="25">
        <f>'[1]１１月'!$E66</f>
        <v>0</v>
      </c>
      <c r="Y64" s="13"/>
      <c r="Z64" s="16"/>
      <c r="AA64" s="20">
        <f>'[1]１２月'!$E66</f>
        <v>0</v>
      </c>
      <c r="AB64" s="13"/>
      <c r="AC64" s="16"/>
      <c r="AD64" s="20" t="str">
        <f>'[1]１月'!$E66</f>
        <v>職員会議(放)15:20～</v>
      </c>
      <c r="AE64" s="13"/>
      <c r="AF64" s="16"/>
      <c r="AG64" s="20">
        <f>'[1]２月'!$E66</f>
        <v>0</v>
      </c>
      <c r="AH64" s="48"/>
      <c r="AI64" s="55"/>
      <c r="AJ64" s="56">
        <f>'[1]３月'!$E66</f>
        <v>0</v>
      </c>
      <c r="AK64" s="22"/>
    </row>
    <row r="65" spans="1:37" ht="16.5" customHeight="1" x14ac:dyDescent="0.45">
      <c r="A65" s="13"/>
      <c r="B65" s="32"/>
      <c r="C65" s="33" t="str">
        <f>'[1]４月'!E67</f>
        <v>家庭訪問②(志岐地区)13:55～16:40</v>
      </c>
      <c r="D65" s="18"/>
      <c r="E65" s="32"/>
      <c r="F65" s="35">
        <f>'[1]５月'!$E67</f>
        <v>0</v>
      </c>
      <c r="G65" s="13"/>
      <c r="H65" s="32"/>
      <c r="I65" s="33" t="str">
        <f>'[1]６月'!$E67</f>
        <v>※校内部活動あり(吹奏楽部)</v>
      </c>
      <c r="J65" s="13"/>
      <c r="K65" s="16"/>
      <c r="L65" s="33">
        <f>'[1]７月'!$E67</f>
        <v>0</v>
      </c>
      <c r="M65" s="8"/>
      <c r="N65" s="29"/>
      <c r="O65" s="34" t="str">
        <f>'[1]８月'!$E67</f>
        <v>職員会議(10:30～11:30)？</v>
      </c>
      <c r="P65" s="18"/>
      <c r="Q65" s="16"/>
      <c r="R65" s="33">
        <f>'[1]９月'!$E67</f>
        <v>0</v>
      </c>
      <c r="S65" s="13"/>
      <c r="T65" s="16"/>
      <c r="U65" s="33">
        <f>'[1]１０月'!$E67</f>
        <v>0</v>
      </c>
      <c r="V65" s="36"/>
      <c r="W65" s="21"/>
      <c r="X65" s="31">
        <f>'[1]１１月'!$E67</f>
        <v>0</v>
      </c>
      <c r="Y65" s="13"/>
      <c r="Z65" s="16"/>
      <c r="AA65" s="33">
        <f>'[1]１２月'!$E67</f>
        <v>0</v>
      </c>
      <c r="AB65" s="13"/>
      <c r="AC65" s="16"/>
      <c r="AD65" s="33">
        <f>'[1]１月'!$E67</f>
        <v>0</v>
      </c>
      <c r="AE65" s="13"/>
      <c r="AF65" s="16"/>
      <c r="AG65" s="33">
        <f>'[1]２月'!$E67</f>
        <v>0</v>
      </c>
      <c r="AH65" s="48"/>
      <c r="AI65" s="55"/>
      <c r="AJ65" s="57">
        <f>'[1]３月'!$E67</f>
        <v>0</v>
      </c>
      <c r="AK65" s="22"/>
    </row>
    <row r="66" spans="1:37" ht="16.5" customHeight="1" x14ac:dyDescent="0.45">
      <c r="A66" s="13">
        <f>A63+1</f>
        <v>45769</v>
      </c>
      <c r="B66" s="14">
        <f>WEEKDAY(A66)</f>
        <v>3</v>
      </c>
      <c r="C66" s="20" t="str">
        <f>'[1]４月'!E68</f>
        <v>４時間授業</v>
      </c>
      <c r="D66" s="36">
        <f>D63+1</f>
        <v>45799</v>
      </c>
      <c r="E66" s="11">
        <f>WEEKDAY(D66)</f>
        <v>5</v>
      </c>
      <c r="F66" s="25" t="str">
        <f>'[1]５月'!$E68</f>
        <v>ノー部活デー</v>
      </c>
      <c r="G66" s="13">
        <f>G63+1</f>
        <v>45830</v>
      </c>
      <c r="H66" s="14">
        <f>WEEKDAY(G66)</f>
        <v>1</v>
      </c>
      <c r="I66" s="15" t="str">
        <f>'[1]６月'!$E68</f>
        <v>郡市中体連大会</v>
      </c>
      <c r="J66" s="8">
        <f>J63+1</f>
        <v>45860</v>
      </c>
      <c r="K66" s="21">
        <f>WEEKDAY(J66)</f>
        <v>3</v>
      </c>
      <c r="L66" s="17" t="str">
        <f>'[1]７月'!$E68</f>
        <v>３年三者面談(7/22～)？</v>
      </c>
      <c r="M66" s="8">
        <f>M63+1</f>
        <v>45891</v>
      </c>
      <c r="N66" s="11">
        <f>WEEKDAY(M66)</f>
        <v>6</v>
      </c>
      <c r="O66" s="17">
        <f>'[1]８月'!$E68</f>
        <v>0</v>
      </c>
      <c r="P66" s="18">
        <f>P63+1</f>
        <v>45922</v>
      </c>
      <c r="Q66" s="16">
        <f>WEEKDAY(P66)</f>
        <v>2</v>
      </c>
      <c r="R66" s="15">
        <f>'[1]９月'!$E68</f>
        <v>0</v>
      </c>
      <c r="S66" s="13">
        <f>S63+1</f>
        <v>45952</v>
      </c>
      <c r="T66" s="16">
        <f>WEEKDAY(S66)</f>
        <v>4</v>
      </c>
      <c r="U66" s="15" t="str">
        <f>'[1]１０月'!$E68</f>
        <v>フッ化物洗口(放)　  ノー部活動デー</v>
      </c>
      <c r="V66" s="18">
        <f>V63+1</f>
        <v>45983</v>
      </c>
      <c r="W66" s="16">
        <f>WEEKDAY(V66)</f>
        <v>7</v>
      </c>
      <c r="X66" s="19">
        <f>'[1]１１月'!$E68</f>
        <v>0</v>
      </c>
      <c r="Y66" s="13">
        <f>Y63+1</f>
        <v>46013</v>
      </c>
      <c r="Z66" s="16">
        <f>WEEKDAY(Y66)</f>
        <v>2</v>
      </c>
      <c r="AA66" s="15">
        <f>'[1]１２月'!$E68</f>
        <v>0</v>
      </c>
      <c r="AB66" s="8">
        <f>AB63+1</f>
        <v>46044</v>
      </c>
      <c r="AC66" s="21">
        <f>WEEKDAY(AB66)</f>
        <v>5</v>
      </c>
      <c r="AD66" s="17" t="str">
        <f>'[1]１月'!$E68</f>
        <v>読み聞かせ(1-2)朝8:15～8:30</v>
      </c>
      <c r="AE66" s="13">
        <f>AE63+1</f>
        <v>46075</v>
      </c>
      <c r="AF66" s="16">
        <f>WEEKDAY(AE66)</f>
        <v>1</v>
      </c>
      <c r="AG66" s="15">
        <f>'[1]２月'!$E68</f>
        <v>0</v>
      </c>
      <c r="AH66" s="18">
        <f>AH63+1</f>
        <v>46103</v>
      </c>
      <c r="AI66" s="16">
        <f>WEEKDAY(AH66)</f>
        <v>1</v>
      </c>
      <c r="AJ66" s="15">
        <f>'[1]３月'!$E68</f>
        <v>0</v>
      </c>
      <c r="AK66" s="22"/>
    </row>
    <row r="67" spans="1:37" ht="16.5" customHeight="1" x14ac:dyDescent="0.45">
      <c r="A67" s="13"/>
      <c r="B67" s="26"/>
      <c r="C67" s="20" t="str">
        <f>'[1]４月'!E69</f>
        <v>応援団練習(13:45～14:45)  部活動(14:10～16:10)</v>
      </c>
      <c r="D67" s="36"/>
      <c r="E67" s="23"/>
      <c r="F67" s="25" t="str">
        <f>'[1]５月'!$E69</f>
        <v>読み聞かせ(1-1)朝8:15～8:30</v>
      </c>
      <c r="G67" s="13"/>
      <c r="H67" s="26"/>
      <c r="I67" s="20" t="str">
        <f>'[1]６月'!$E69</f>
        <v>　ｻｯｶｰ(    )ﾃﾆｽ男女(    )ﾊﾞﾚｰ(    )ﾊﾞｽｹ(    )</v>
      </c>
      <c r="J67" s="8"/>
      <c r="K67" s="21"/>
      <c r="L67" s="27">
        <f>'[1]７月'!$E69</f>
        <v>0</v>
      </c>
      <c r="M67" s="8"/>
      <c r="N67" s="23"/>
      <c r="O67" s="27">
        <f>'[1]８月'!$E69</f>
        <v>0</v>
      </c>
      <c r="P67" s="18"/>
      <c r="Q67" s="16"/>
      <c r="R67" s="20">
        <f>'[1]９月'!$E69</f>
        <v>0</v>
      </c>
      <c r="S67" s="13"/>
      <c r="T67" s="16"/>
      <c r="U67" s="20" t="str">
        <f>'[1]１０月'!$E69</f>
        <v>職員会議(放)</v>
      </c>
      <c r="V67" s="18"/>
      <c r="W67" s="16"/>
      <c r="X67" s="28">
        <f>'[1]１１月'!$E69</f>
        <v>0</v>
      </c>
      <c r="Y67" s="13"/>
      <c r="Z67" s="16"/>
      <c r="AA67" s="20">
        <f>'[1]１２月'!$E69</f>
        <v>0</v>
      </c>
      <c r="AB67" s="8"/>
      <c r="AC67" s="21"/>
      <c r="AD67" s="27">
        <f>'[1]１月'!$E69</f>
        <v>0</v>
      </c>
      <c r="AE67" s="13"/>
      <c r="AF67" s="16"/>
      <c r="AG67" s="20">
        <f>'[1]２月'!$E69</f>
        <v>0</v>
      </c>
      <c r="AH67" s="18"/>
      <c r="AI67" s="16"/>
      <c r="AJ67" s="20">
        <f>'[1]３月'!$E69</f>
        <v>0</v>
      </c>
      <c r="AK67" s="22"/>
    </row>
    <row r="68" spans="1:37" ht="16.5" customHeight="1" x14ac:dyDescent="0.45">
      <c r="A68" s="13"/>
      <c r="B68" s="32"/>
      <c r="C68" s="33" t="str">
        <f>'[1]４月'!E70</f>
        <v>家庭訪問③(都呂々地区)13:55～16:40</v>
      </c>
      <c r="D68" s="36"/>
      <c r="E68" s="29"/>
      <c r="F68" s="31" t="str">
        <f>'[1]５月'!$E70</f>
        <v>体力テスト(3,4校時)</v>
      </c>
      <c r="G68" s="13"/>
      <c r="H68" s="32"/>
      <c r="I68" s="33">
        <f>'[1]６月'!$E70</f>
        <v>0</v>
      </c>
      <c r="J68" s="8"/>
      <c r="K68" s="21"/>
      <c r="L68" s="34">
        <f>'[1]７月'!$E70</f>
        <v>0</v>
      </c>
      <c r="M68" s="8"/>
      <c r="N68" s="29"/>
      <c r="O68" s="34">
        <f>'[1]８月'!$E70</f>
        <v>0</v>
      </c>
      <c r="P68" s="18"/>
      <c r="Q68" s="16"/>
      <c r="R68" s="33">
        <f>'[1]９月'!$E70</f>
        <v>0</v>
      </c>
      <c r="S68" s="13"/>
      <c r="T68" s="16"/>
      <c r="U68" s="33">
        <f>'[1]１０月'!$E70</f>
        <v>0</v>
      </c>
      <c r="V68" s="18"/>
      <c r="W68" s="16"/>
      <c r="X68" s="35">
        <f>'[1]１１月'!$E70</f>
        <v>0</v>
      </c>
      <c r="Y68" s="13"/>
      <c r="Z68" s="16"/>
      <c r="AA68" s="33">
        <f>'[1]１２月'!$E70</f>
        <v>0</v>
      </c>
      <c r="AB68" s="8"/>
      <c r="AC68" s="21"/>
      <c r="AD68" s="34">
        <f>'[1]１月'!$E70</f>
        <v>0</v>
      </c>
      <c r="AE68" s="13"/>
      <c r="AF68" s="16"/>
      <c r="AG68" s="33">
        <f>'[1]２月'!$E70</f>
        <v>0</v>
      </c>
      <c r="AH68" s="18"/>
      <c r="AI68" s="16"/>
      <c r="AJ68" s="33">
        <f>'[1]３月'!$E70</f>
        <v>0</v>
      </c>
      <c r="AK68" s="22"/>
    </row>
    <row r="69" spans="1:37" ht="16.5" customHeight="1" x14ac:dyDescent="0.45">
      <c r="A69" s="13">
        <f>A66+1</f>
        <v>45770</v>
      </c>
      <c r="B69" s="14">
        <f>WEEKDAY(A69)</f>
        <v>4</v>
      </c>
      <c r="C69" s="20" t="str">
        <f>'[1]４月'!E71</f>
        <v>４時間授業尿検査(二次)</v>
      </c>
      <c r="D69" s="36">
        <f>D66+1</f>
        <v>45800</v>
      </c>
      <c r="E69" s="11">
        <f>WEEKDAY(D69)</f>
        <v>6</v>
      </c>
      <c r="F69" s="25">
        <f>'[1]５月'!$E71</f>
        <v>0</v>
      </c>
      <c r="G69" s="13">
        <f>G66+1</f>
        <v>45831</v>
      </c>
      <c r="H69" s="14">
        <f>WEEKDAY(G69)</f>
        <v>2</v>
      </c>
      <c r="I69" s="15">
        <f>'[1]６月'!$E71</f>
        <v>0</v>
      </c>
      <c r="J69" s="8">
        <f>J66+1</f>
        <v>45861</v>
      </c>
      <c r="K69" s="21">
        <f>WEEKDAY(J69)</f>
        <v>4</v>
      </c>
      <c r="L69" s="17">
        <f>'[1]７月'!$E71</f>
        <v>0</v>
      </c>
      <c r="M69" s="13">
        <f>M66+1</f>
        <v>45892</v>
      </c>
      <c r="N69" s="14">
        <f>WEEKDAY(M69)</f>
        <v>7</v>
      </c>
      <c r="O69" s="15">
        <f>'[1]８月'!$E71</f>
        <v>0</v>
      </c>
      <c r="P69" s="36">
        <f>P66+1</f>
        <v>45923</v>
      </c>
      <c r="Q69" s="21">
        <f>WEEKDAY(P69)</f>
        <v>3</v>
      </c>
      <c r="R69" s="17" t="str">
        <f>'[1]９月'!$E71</f>
        <v>秋分の日</v>
      </c>
      <c r="S69" s="8">
        <f>S66+1</f>
        <v>45953</v>
      </c>
      <c r="T69" s="21">
        <f>WEEKDAY(S69)</f>
        <v>5</v>
      </c>
      <c r="U69" s="17" t="str">
        <f>'[1]１０月'!$E71</f>
        <v>読み聞かせ(1-2)朝8:15～8:30</v>
      </c>
      <c r="V69" s="36">
        <f>V66+1</f>
        <v>45984</v>
      </c>
      <c r="W69" s="21">
        <f>WEEKDAY(V69)</f>
        <v>1</v>
      </c>
      <c r="X69" s="12" t="str">
        <f>'[1]１１月'!$E71</f>
        <v>勤労感謝の日</v>
      </c>
      <c r="Y69" s="13">
        <f>Y66+1</f>
        <v>46014</v>
      </c>
      <c r="Z69" s="16">
        <f>WEEKDAY(Y69)</f>
        <v>3</v>
      </c>
      <c r="AA69" s="15" t="str">
        <f>'[1]１２月'!$E71</f>
        <v>生徒会役員引継式(昼休み 生徒会室)</v>
      </c>
      <c r="AB69" s="8">
        <f>AB66+1</f>
        <v>46045</v>
      </c>
      <c r="AC69" s="21">
        <f>WEEKDAY(AB69)</f>
        <v>6</v>
      </c>
      <c r="AD69" s="17">
        <f>'[1]１月'!$E71</f>
        <v>0</v>
      </c>
      <c r="AE69" s="8">
        <f>AE66+1</f>
        <v>46076</v>
      </c>
      <c r="AF69" s="21">
        <f>WEEKDAY(AE69)</f>
        <v>2</v>
      </c>
      <c r="AG69" s="17" t="str">
        <f>'[1]２月'!$E71</f>
        <v>天皇誕生日</v>
      </c>
      <c r="AH69" s="18">
        <f>AH66+1</f>
        <v>46104</v>
      </c>
      <c r="AI69" s="16">
        <f>WEEKDAY(AH69)</f>
        <v>2</v>
      </c>
      <c r="AJ69" s="15">
        <f>'[1]３月'!$E71</f>
        <v>0</v>
      </c>
      <c r="AK69" s="22"/>
    </row>
    <row r="70" spans="1:37" ht="16.5" customHeight="1" x14ac:dyDescent="0.45">
      <c r="A70" s="13"/>
      <c r="B70" s="26"/>
      <c r="C70" s="20" t="str">
        <f>'[1]４月'!E72</f>
        <v>応援団練習なし　ノー部活デー　</v>
      </c>
      <c r="D70" s="36"/>
      <c r="E70" s="23"/>
      <c r="F70" s="25">
        <f>'[1]５月'!$E72</f>
        <v>0</v>
      </c>
      <c r="G70" s="13"/>
      <c r="H70" s="26"/>
      <c r="I70" s="20">
        <f>'[1]６月'!$E72</f>
        <v>0</v>
      </c>
      <c r="J70" s="8"/>
      <c r="K70" s="21"/>
      <c r="L70" s="27">
        <f>'[1]７月'!$E72</f>
        <v>0</v>
      </c>
      <c r="M70" s="13"/>
      <c r="N70" s="26"/>
      <c r="O70" s="20">
        <f>'[1]８月'!$E72</f>
        <v>0</v>
      </c>
      <c r="P70" s="36"/>
      <c r="Q70" s="21"/>
      <c r="R70" s="27">
        <f>'[1]９月'!$E72</f>
        <v>0</v>
      </c>
      <c r="S70" s="8"/>
      <c r="T70" s="21"/>
      <c r="U70" s="27">
        <f>'[1]１０月'!$E72</f>
        <v>0</v>
      </c>
      <c r="V70" s="36"/>
      <c r="W70" s="21"/>
      <c r="X70" s="25">
        <f>'[1]１１月'!$E72</f>
        <v>0</v>
      </c>
      <c r="Y70" s="13"/>
      <c r="Z70" s="16"/>
      <c r="AA70" s="20">
        <f>'[1]１２月'!$E72</f>
        <v>0</v>
      </c>
      <c r="AB70" s="8"/>
      <c r="AC70" s="21"/>
      <c r="AD70" s="27">
        <f>'[1]１月'!$E72</f>
        <v>0</v>
      </c>
      <c r="AE70" s="8"/>
      <c r="AF70" s="21"/>
      <c r="AG70" s="27">
        <f>'[1]２月'!$E72</f>
        <v>0</v>
      </c>
      <c r="AH70" s="18"/>
      <c r="AI70" s="16"/>
      <c r="AJ70" s="20">
        <f>'[1]３月'!$E72</f>
        <v>0</v>
      </c>
      <c r="AK70" s="22"/>
    </row>
    <row r="71" spans="1:37" ht="16.5" customHeight="1" x14ac:dyDescent="0.45">
      <c r="A71" s="13"/>
      <c r="B71" s="32"/>
      <c r="C71" s="33" t="str">
        <f>'[1]４月'!E73</f>
        <v>家庭訪問④(予備日)13:55～16:40</v>
      </c>
      <c r="D71" s="36"/>
      <c r="E71" s="29"/>
      <c r="F71" s="31">
        <f>'[1]５月'!$E73</f>
        <v>0</v>
      </c>
      <c r="G71" s="13"/>
      <c r="H71" s="32"/>
      <c r="I71" s="33">
        <f>'[1]６月'!$E73</f>
        <v>0</v>
      </c>
      <c r="J71" s="8"/>
      <c r="K71" s="21"/>
      <c r="L71" s="34">
        <f>'[1]７月'!$E73</f>
        <v>0</v>
      </c>
      <c r="M71" s="13"/>
      <c r="N71" s="32"/>
      <c r="O71" s="33">
        <f>'[1]８月'!$E73</f>
        <v>0</v>
      </c>
      <c r="P71" s="36"/>
      <c r="Q71" s="21"/>
      <c r="R71" s="34">
        <f>'[1]９月'!$E73</f>
        <v>0</v>
      </c>
      <c r="S71" s="8"/>
      <c r="T71" s="21"/>
      <c r="U71" s="34">
        <f>'[1]１０月'!$E73</f>
        <v>0</v>
      </c>
      <c r="V71" s="36"/>
      <c r="W71" s="21"/>
      <c r="X71" s="31">
        <f>'[1]１１月'!$E73</f>
        <v>0</v>
      </c>
      <c r="Y71" s="13"/>
      <c r="Z71" s="16"/>
      <c r="AA71" s="33">
        <f>'[1]１２月'!$E73</f>
        <v>0</v>
      </c>
      <c r="AB71" s="8"/>
      <c r="AC71" s="21"/>
      <c r="AD71" s="34">
        <f>'[1]１月'!$E73</f>
        <v>0</v>
      </c>
      <c r="AE71" s="8"/>
      <c r="AF71" s="21"/>
      <c r="AG71" s="34">
        <f>'[1]２月'!$E73</f>
        <v>0</v>
      </c>
      <c r="AH71" s="18"/>
      <c r="AI71" s="16"/>
      <c r="AJ71" s="33">
        <f>'[1]３月'!$E73</f>
        <v>0</v>
      </c>
      <c r="AK71" s="22"/>
    </row>
    <row r="72" spans="1:37" ht="16.5" customHeight="1" x14ac:dyDescent="0.45">
      <c r="A72" s="8">
        <f>A69+1</f>
        <v>45771</v>
      </c>
      <c r="B72" s="11">
        <f>WEEKDAY(A72)</f>
        <v>5</v>
      </c>
      <c r="C72" s="27" t="str">
        <f>'[1]４月'!E74</f>
        <v>４時間授業</v>
      </c>
      <c r="D72" s="18">
        <f>D69+1</f>
        <v>45801</v>
      </c>
      <c r="E72" s="14">
        <f>WEEKDAY(D72)</f>
        <v>7</v>
      </c>
      <c r="F72" s="19">
        <f>'[1]５月'!$E74</f>
        <v>0</v>
      </c>
      <c r="G72" s="13">
        <f>G69+1</f>
        <v>45832</v>
      </c>
      <c r="H72" s="14">
        <f>WEEKDAY(G72)</f>
        <v>3</v>
      </c>
      <c r="I72" s="15">
        <f>'[1]６月'!$E74</f>
        <v>0</v>
      </c>
      <c r="J72" s="8">
        <f>J69+1</f>
        <v>45862</v>
      </c>
      <c r="K72" s="21">
        <f>WEEKDAY(J72)</f>
        <v>5</v>
      </c>
      <c r="L72" s="17">
        <f>'[1]７月'!$E74</f>
        <v>0</v>
      </c>
      <c r="M72" s="13">
        <f>M69+1</f>
        <v>45893</v>
      </c>
      <c r="N72" s="14">
        <f>WEEKDAY(M72)</f>
        <v>1</v>
      </c>
      <c r="O72" s="15">
        <f>'[1]８月'!$E74</f>
        <v>0</v>
      </c>
      <c r="P72" s="18">
        <f>P69+1</f>
        <v>45924</v>
      </c>
      <c r="Q72" s="16">
        <f>WEEKDAY(P72)</f>
        <v>4</v>
      </c>
      <c r="R72" s="15" t="str">
        <f>'[1]９月'!$E74</f>
        <v>校内研修</v>
      </c>
      <c r="S72" s="8">
        <f>S69+1</f>
        <v>45954</v>
      </c>
      <c r="T72" s="21">
        <f>WEEKDAY(S72)</f>
        <v>6</v>
      </c>
      <c r="U72" s="17">
        <f>'[1]１０月'!$E74</f>
        <v>0</v>
      </c>
      <c r="V72" s="18">
        <f>V69+1</f>
        <v>45985</v>
      </c>
      <c r="W72" s="16">
        <f>WEEKDAY(V72)</f>
        <v>2</v>
      </c>
      <c r="X72" s="19" t="str">
        <f>'[1]１１月'!$E74</f>
        <v>部活動停止期間(11/24～27)</v>
      </c>
      <c r="Y72" s="13">
        <f>Y69+1</f>
        <v>46015</v>
      </c>
      <c r="Z72" s="16">
        <f>WEEKDAY(Y72)</f>
        <v>4</v>
      </c>
      <c r="AA72" s="15" t="str">
        <f>'[1]１２月'!$E74</f>
        <v>終業日　※給食なし、部活なし</v>
      </c>
      <c r="AB72" s="13">
        <f>AB69+1</f>
        <v>46046</v>
      </c>
      <c r="AC72" s="16">
        <f>WEEKDAY(AB72)</f>
        <v>7</v>
      </c>
      <c r="AD72" s="15">
        <f>'[1]１月'!$E74</f>
        <v>0</v>
      </c>
      <c r="AE72" s="13">
        <f>AE69+1</f>
        <v>46077</v>
      </c>
      <c r="AF72" s="16">
        <f>WEEKDAY(AE72)</f>
        <v>3</v>
      </c>
      <c r="AG72" s="15">
        <f>'[1]２月'!$E74</f>
        <v>0</v>
      </c>
      <c r="AH72" s="18">
        <f>AH69+1</f>
        <v>46105</v>
      </c>
      <c r="AI72" s="16">
        <f>WEEKDAY(AH72)</f>
        <v>3</v>
      </c>
      <c r="AJ72" s="15" t="str">
        <f>'[1]３月'!$E74</f>
        <v>修了式</v>
      </c>
      <c r="AK72" s="22"/>
    </row>
    <row r="73" spans="1:37" ht="16.5" customHeight="1" x14ac:dyDescent="0.45">
      <c r="A73" s="8"/>
      <c r="B73" s="23"/>
      <c r="C73" s="27" t="str">
        <f>'[1]４月'!E75</f>
        <v>応援団練習(13:45～14:45)  部活動(14:10～16:10)</v>
      </c>
      <c r="D73" s="18"/>
      <c r="E73" s="26"/>
      <c r="F73" s="28">
        <f>'[1]５月'!$E75</f>
        <v>0</v>
      </c>
      <c r="G73" s="13"/>
      <c r="H73" s="26"/>
      <c r="I73" s="20">
        <f>'[1]６月'!$E75</f>
        <v>0</v>
      </c>
      <c r="J73" s="8"/>
      <c r="K73" s="21"/>
      <c r="L73" s="27">
        <f>'[1]７月'!$E75</f>
        <v>0</v>
      </c>
      <c r="M73" s="13"/>
      <c r="N73" s="26"/>
      <c r="O73" s="20">
        <f>'[1]８月'!$E75</f>
        <v>0</v>
      </c>
      <c r="P73" s="18"/>
      <c r="Q73" s="16"/>
      <c r="R73" s="20">
        <f>'[1]９月'!$E75</f>
        <v>0</v>
      </c>
      <c r="S73" s="8"/>
      <c r="T73" s="21"/>
      <c r="U73" s="27">
        <f>'[1]１０月'!$E75</f>
        <v>0</v>
      </c>
      <c r="V73" s="18"/>
      <c r="W73" s="16"/>
      <c r="X73" s="28" t="str">
        <f>'[1]１１月'!$E75</f>
        <v>振替休日</v>
      </c>
      <c r="Y73" s="13"/>
      <c r="Z73" s="16"/>
      <c r="AA73" s="20" t="str">
        <f>'[1]１２月'!$E75</f>
        <v>　①授業 ②任命式･終業式 ③大掃除 ④学活</v>
      </c>
      <c r="AB73" s="13"/>
      <c r="AC73" s="16"/>
      <c r="AD73" s="20">
        <f>'[1]１月'!$E75</f>
        <v>0</v>
      </c>
      <c r="AE73" s="13"/>
      <c r="AF73" s="16"/>
      <c r="AG73" s="20">
        <f>'[1]２月'!$E75</f>
        <v>0</v>
      </c>
      <c r="AH73" s="18"/>
      <c r="AI73" s="16"/>
      <c r="AJ73" s="20" t="str">
        <f>'[1]３月'!$E75</f>
        <v>　①修了式②大掃除③学活　※給食なし</v>
      </c>
      <c r="AK73" s="22"/>
    </row>
    <row r="74" spans="1:37" ht="16.5" customHeight="1" x14ac:dyDescent="0.45">
      <c r="A74" s="8"/>
      <c r="B74" s="29"/>
      <c r="C74" s="34" t="str">
        <f>'[1]４月'!E76</f>
        <v>家庭訪問⑤(富岡地区)13:55～16:40</v>
      </c>
      <c r="D74" s="18"/>
      <c r="E74" s="32"/>
      <c r="F74" s="35">
        <f>'[1]５月'!$E76</f>
        <v>0</v>
      </c>
      <c r="G74" s="13"/>
      <c r="H74" s="32"/>
      <c r="I74" s="33">
        <f>'[1]６月'!$E76</f>
        <v>0</v>
      </c>
      <c r="J74" s="8"/>
      <c r="K74" s="21"/>
      <c r="L74" s="34">
        <f>'[1]７月'!$E76</f>
        <v>0</v>
      </c>
      <c r="M74" s="13"/>
      <c r="N74" s="32"/>
      <c r="O74" s="33">
        <f>'[1]８月'!$E76</f>
        <v>0</v>
      </c>
      <c r="P74" s="18"/>
      <c r="Q74" s="16"/>
      <c r="R74" s="33">
        <f>'[1]９月'!$E76</f>
        <v>0</v>
      </c>
      <c r="S74" s="8"/>
      <c r="T74" s="21"/>
      <c r="U74" s="34">
        <f>'[1]１０月'!$E76</f>
        <v>0</v>
      </c>
      <c r="V74" s="18"/>
      <c r="W74" s="16"/>
      <c r="X74" s="35">
        <f>'[1]１１月'!$E76</f>
        <v>0</v>
      </c>
      <c r="Y74" s="13"/>
      <c r="Z74" s="16"/>
      <c r="AA74" s="33" t="str">
        <f>'[1]１２月'!$E76</f>
        <v>　SB①13:30②16:30</v>
      </c>
      <c r="AB74" s="13"/>
      <c r="AC74" s="16"/>
      <c r="AD74" s="33">
        <f>'[1]１月'!$E76</f>
        <v>0</v>
      </c>
      <c r="AE74" s="13"/>
      <c r="AF74" s="16"/>
      <c r="AG74" s="33">
        <f>'[1]２月'!$E76</f>
        <v>0</v>
      </c>
      <c r="AH74" s="18"/>
      <c r="AI74" s="16"/>
      <c r="AJ74" s="33">
        <f>'[1]３月'!$E76</f>
        <v>0</v>
      </c>
      <c r="AK74" s="22"/>
    </row>
    <row r="75" spans="1:37" ht="16.5" customHeight="1" x14ac:dyDescent="0.45">
      <c r="A75" s="8">
        <f>A72+1</f>
        <v>45772</v>
      </c>
      <c r="B75" s="11">
        <f>WEEKDAY(A75)</f>
        <v>6</v>
      </c>
      <c r="C75" s="17" t="str">
        <f>'[1]４月'!E77</f>
        <v>４時間授業</v>
      </c>
      <c r="D75" s="18">
        <f>D72+1</f>
        <v>45802</v>
      </c>
      <c r="E75" s="14">
        <f>WEEKDAY(D75)</f>
        <v>1</v>
      </c>
      <c r="F75" s="19">
        <f>'[1]５月'!$E77</f>
        <v>0</v>
      </c>
      <c r="G75" s="13">
        <f>G72+1</f>
        <v>45833</v>
      </c>
      <c r="H75" s="14">
        <f>WEEKDAY(G75)</f>
        <v>4</v>
      </c>
      <c r="I75" s="15" t="str">
        <f>'[1]６月'!$E77</f>
        <v>校内研修</v>
      </c>
      <c r="J75" s="8">
        <f>J72+1</f>
        <v>45863</v>
      </c>
      <c r="K75" s="21">
        <f>WEEKDAY(J75)</f>
        <v>6</v>
      </c>
      <c r="L75" s="17">
        <f>'[1]７月'!$E77</f>
        <v>0</v>
      </c>
      <c r="M75" s="13">
        <f>M72+1</f>
        <v>45894</v>
      </c>
      <c r="N75" s="14">
        <f>WEEKDAY(M75)</f>
        <v>2</v>
      </c>
      <c r="O75" s="15">
        <f>'[1]８月'!$E77</f>
        <v>0</v>
      </c>
      <c r="P75" s="36">
        <f>P72+1</f>
        <v>45925</v>
      </c>
      <c r="Q75" s="21">
        <f>WEEKDAY(P75)</f>
        <v>5</v>
      </c>
      <c r="R75" s="17" t="str">
        <f>'[1]９月'!$E77</f>
        <v>読み聞かせ(1-2)朝8:15～8:30</v>
      </c>
      <c r="S75" s="13">
        <f>S72+1</f>
        <v>45955</v>
      </c>
      <c r="T75" s="16">
        <f>WEEKDAY(S75)</f>
        <v>7</v>
      </c>
      <c r="U75" s="15">
        <f>'[1]１０月'!$E77</f>
        <v>0</v>
      </c>
      <c r="V75" s="18">
        <f>V72+1</f>
        <v>45986</v>
      </c>
      <c r="W75" s="16">
        <f>WEEKDAY(V75)</f>
        <v>3</v>
      </c>
      <c r="X75" s="19">
        <f>'[1]１１月'!$E77</f>
        <v>0</v>
      </c>
      <c r="Y75" s="8">
        <f>Y72+1</f>
        <v>46016</v>
      </c>
      <c r="Z75" s="21">
        <f>WEEKDAY(Y75)</f>
        <v>5</v>
      </c>
      <c r="AA75" s="17" t="str">
        <f>'[1]１２月'!$E77</f>
        <v>冬季休業日(12/25～1/7)</v>
      </c>
      <c r="AB75" s="13">
        <f>AB72+1</f>
        <v>46047</v>
      </c>
      <c r="AC75" s="16">
        <f>WEEKDAY(AB75)</f>
        <v>1</v>
      </c>
      <c r="AD75" s="15">
        <f>'[1]１月'!$E77</f>
        <v>0</v>
      </c>
      <c r="AE75" s="13">
        <f>AE72+1</f>
        <v>46078</v>
      </c>
      <c r="AF75" s="16">
        <f>WEEKDAY(AE75)</f>
        <v>4</v>
      </c>
      <c r="AG75" s="15" t="str">
        <f>'[1]２月'!$E77</f>
        <v>卒業認定会(放)</v>
      </c>
      <c r="AH75" s="36">
        <f>AH72+1</f>
        <v>46106</v>
      </c>
      <c r="AI75" s="21">
        <f>WEEKDAY(AH75)</f>
        <v>4</v>
      </c>
      <c r="AJ75" s="15" t="str">
        <f>'[1]３月'!$E77</f>
        <v>学年末休業日～3/31</v>
      </c>
      <c r="AK75" s="22"/>
    </row>
    <row r="76" spans="1:37" ht="16.5" customHeight="1" x14ac:dyDescent="0.45">
      <c r="A76" s="8"/>
      <c r="B76" s="23"/>
      <c r="C76" s="27" t="str">
        <f>'[1]４月'!E78</f>
        <v>応援団練習(13:45～14:45)  部活動(14:10～16:10)</v>
      </c>
      <c r="D76" s="18"/>
      <c r="E76" s="26"/>
      <c r="F76" s="28">
        <f>'[1]５月'!$E78</f>
        <v>0</v>
      </c>
      <c r="G76" s="13"/>
      <c r="H76" s="26"/>
      <c r="I76" s="20">
        <f>'[1]６月'!$E78</f>
        <v>0</v>
      </c>
      <c r="J76" s="8"/>
      <c r="K76" s="21"/>
      <c r="L76" s="27">
        <f>'[1]７月'!$E78</f>
        <v>0</v>
      </c>
      <c r="M76" s="13"/>
      <c r="N76" s="26"/>
      <c r="O76" s="20">
        <f>'[1]８月'!$E78</f>
        <v>0</v>
      </c>
      <c r="P76" s="36"/>
      <c r="Q76" s="21"/>
      <c r="R76" s="27">
        <f>'[1]９月'!$E78</f>
        <v>0</v>
      </c>
      <c r="S76" s="13"/>
      <c r="T76" s="16"/>
      <c r="U76" s="20">
        <f>'[1]１０月'!$E78</f>
        <v>0</v>
      </c>
      <c r="V76" s="18"/>
      <c r="W76" s="16"/>
      <c r="X76" s="28">
        <f>'[1]１１月'!$E78</f>
        <v>0</v>
      </c>
      <c r="Y76" s="8"/>
      <c r="Z76" s="21"/>
      <c r="AA76" s="27">
        <f>'[1]１２月'!$E78</f>
        <v>0</v>
      </c>
      <c r="AB76" s="13"/>
      <c r="AC76" s="16"/>
      <c r="AD76" s="20">
        <f>'[1]１月'!$E78</f>
        <v>0</v>
      </c>
      <c r="AE76" s="13"/>
      <c r="AF76" s="16"/>
      <c r="AG76" s="20">
        <f>'[1]２月'!$E78</f>
        <v>0</v>
      </c>
      <c r="AH76" s="36"/>
      <c r="AI76" s="21"/>
      <c r="AJ76" s="20">
        <f>'[1]３月'!$E78</f>
        <v>0</v>
      </c>
      <c r="AK76" s="22"/>
    </row>
    <row r="77" spans="1:37" ht="16.5" customHeight="1" x14ac:dyDescent="0.45">
      <c r="A77" s="8"/>
      <c r="B77" s="29"/>
      <c r="C77" s="34" t="str">
        <f>'[1]４月'!E79</f>
        <v>家庭訪問⑥(坂瀬川地区)13:55～16:40</v>
      </c>
      <c r="D77" s="18"/>
      <c r="E77" s="32"/>
      <c r="F77" s="35">
        <f>'[1]５月'!$E79</f>
        <v>0</v>
      </c>
      <c r="G77" s="13"/>
      <c r="H77" s="32"/>
      <c r="I77" s="33">
        <f>'[1]６月'!$E79</f>
        <v>0</v>
      </c>
      <c r="J77" s="8"/>
      <c r="K77" s="21"/>
      <c r="L77" s="34">
        <f>'[1]７月'!$E79</f>
        <v>0</v>
      </c>
      <c r="M77" s="13"/>
      <c r="N77" s="32"/>
      <c r="O77" s="33">
        <f>'[1]８月'!$E79</f>
        <v>0</v>
      </c>
      <c r="P77" s="36"/>
      <c r="Q77" s="21"/>
      <c r="R77" s="34">
        <f>'[1]９月'!$E79</f>
        <v>0</v>
      </c>
      <c r="S77" s="13"/>
      <c r="T77" s="16"/>
      <c r="U77" s="33">
        <f>'[1]１０月'!$E79</f>
        <v>0</v>
      </c>
      <c r="V77" s="18"/>
      <c r="W77" s="16"/>
      <c r="X77" s="35">
        <f>'[1]１１月'!$E79</f>
        <v>0</v>
      </c>
      <c r="Y77" s="8"/>
      <c r="Z77" s="21"/>
      <c r="AA77" s="34">
        <f>'[1]１２月'!$E79</f>
        <v>0</v>
      </c>
      <c r="AB77" s="13"/>
      <c r="AC77" s="16"/>
      <c r="AD77" s="33">
        <f>'[1]１月'!$E79</f>
        <v>0</v>
      </c>
      <c r="AE77" s="13"/>
      <c r="AF77" s="16"/>
      <c r="AG77" s="33">
        <f>'[1]２月'!$E79</f>
        <v>0</v>
      </c>
      <c r="AH77" s="36"/>
      <c r="AI77" s="21"/>
      <c r="AJ77" s="33">
        <f>'[1]３月'!$E79</f>
        <v>0</v>
      </c>
      <c r="AK77" s="22"/>
    </row>
    <row r="78" spans="1:37" ht="16.5" customHeight="1" x14ac:dyDescent="0.45">
      <c r="A78" s="13">
        <f>A75+1</f>
        <v>45773</v>
      </c>
      <c r="B78" s="14">
        <f>WEEKDAY(A78)</f>
        <v>7</v>
      </c>
      <c r="C78" s="15" t="str">
        <f>'[1]４月'!E80</f>
        <v>第41回熊日杯城南地区中学生バレーボール大会</v>
      </c>
      <c r="D78" s="18">
        <f>D75+1</f>
        <v>45803</v>
      </c>
      <c r="E78" s="14">
        <f>WEEKDAY(D78)</f>
        <v>2</v>
      </c>
      <c r="F78" s="19" t="str">
        <f>'[1]５月'!$E80</f>
        <v>内科検診13:30～</v>
      </c>
      <c r="G78" s="8">
        <f>G75+1</f>
        <v>45834</v>
      </c>
      <c r="H78" s="11">
        <f>WEEKDAY(G78)</f>
        <v>5</v>
      </c>
      <c r="I78" s="17">
        <f>'[1]６月'!$E80</f>
        <v>0</v>
      </c>
      <c r="J78" s="8">
        <f>J75+1</f>
        <v>45864</v>
      </c>
      <c r="K78" s="21">
        <f>WEEKDAY(J78)</f>
        <v>7</v>
      </c>
      <c r="L78" s="15">
        <f>'[1]７月'!$E80</f>
        <v>0</v>
      </c>
      <c r="M78" s="13">
        <f>M75+1</f>
        <v>45895</v>
      </c>
      <c r="N78" s="14">
        <f>WEEKDAY(M78)</f>
        <v>3</v>
      </c>
      <c r="O78" s="15">
        <f>'[1]８月'!$E80</f>
        <v>0</v>
      </c>
      <c r="P78" s="36">
        <f>P75+1</f>
        <v>45926</v>
      </c>
      <c r="Q78" s="21">
        <f>WEEKDAY(P78)</f>
        <v>6</v>
      </c>
      <c r="R78" s="17">
        <f>'[1]９月'!$E80</f>
        <v>0</v>
      </c>
      <c r="S78" s="13">
        <f>S75+1</f>
        <v>45956</v>
      </c>
      <c r="T78" s="16">
        <f>WEEKDAY(S78)</f>
        <v>1</v>
      </c>
      <c r="U78" s="15" t="str">
        <f>'[1]１０月'!$E80</f>
        <v>富岡城お城まつり(3年販売実習･吹奏楽部･天領太鼓)※中学生ボラ？</v>
      </c>
      <c r="V78" s="18">
        <f>V75+1</f>
        <v>45987</v>
      </c>
      <c r="W78" s="16">
        <f>WEEKDAY(V78)</f>
        <v>4</v>
      </c>
      <c r="X78" s="19" t="str">
        <f>'[1]１１月'!$E80</f>
        <v>後期中間テスト(3教科)</v>
      </c>
      <c r="Y78" s="8">
        <f>Y75+1</f>
        <v>46017</v>
      </c>
      <c r="Z78" s="21">
        <f>WEEKDAY(Y78)</f>
        <v>6</v>
      </c>
      <c r="AA78" s="17">
        <f>'[1]１２月'!$E80</f>
        <v>0</v>
      </c>
      <c r="AB78" s="13">
        <f>AB75+1</f>
        <v>46048</v>
      </c>
      <c r="AC78" s="16">
        <f>WEEKDAY(AB78)</f>
        <v>2</v>
      </c>
      <c r="AD78" s="15">
        <f>'[1]１月'!$E80</f>
        <v>0</v>
      </c>
      <c r="AE78" s="8">
        <f>AE75+1</f>
        <v>46079</v>
      </c>
      <c r="AF78" s="21">
        <f>WEEKDAY(AE78)</f>
        <v>5</v>
      </c>
      <c r="AG78" s="17" t="str">
        <f>'[1]２月'!$E80</f>
        <v>読み聞かせ(1-2)朝8:15～8:30</v>
      </c>
      <c r="AH78" s="36">
        <f>AH75+1</f>
        <v>46107</v>
      </c>
      <c r="AI78" s="21">
        <f>WEEKDAY(AH78)</f>
        <v>5</v>
      </c>
      <c r="AJ78" s="17">
        <f>'[1]３月'!$E80</f>
        <v>0</v>
      </c>
      <c r="AK78" s="22"/>
    </row>
    <row r="79" spans="1:37" ht="16.5" customHeight="1" x14ac:dyDescent="0.45">
      <c r="A79" s="13"/>
      <c r="B79" s="26"/>
      <c r="C79" s="20" t="str">
        <f>'[1]４月'!E81</f>
        <v>久々山旗天草郡市中学校サッカー大会</v>
      </c>
      <c r="D79" s="18"/>
      <c r="E79" s="26"/>
      <c r="F79" s="28">
        <f>'[1]５月'!$E81</f>
        <v>0</v>
      </c>
      <c r="G79" s="8"/>
      <c r="H79" s="23"/>
      <c r="I79" s="27">
        <f>'[1]６月'!$E81</f>
        <v>0</v>
      </c>
      <c r="J79" s="8"/>
      <c r="K79" s="21"/>
      <c r="L79" s="20">
        <f>'[1]７月'!$E81</f>
        <v>0</v>
      </c>
      <c r="M79" s="13"/>
      <c r="N79" s="26"/>
      <c r="O79" s="20">
        <f>'[1]８月'!$E81</f>
        <v>0</v>
      </c>
      <c r="P79" s="36"/>
      <c r="Q79" s="21"/>
      <c r="R79" s="27">
        <f>'[1]９月'!$E81</f>
        <v>0</v>
      </c>
      <c r="S79" s="13"/>
      <c r="T79" s="16"/>
      <c r="U79" s="20">
        <f>'[1]１０月'!$E81</f>
        <v>0</v>
      </c>
      <c r="V79" s="18"/>
      <c r="W79" s="16"/>
      <c r="X79" s="28" t="str">
        <f>'[1]１１月'!$E81</f>
        <v>校内研修</v>
      </c>
      <c r="Y79" s="8"/>
      <c r="Z79" s="21"/>
      <c r="AA79" s="27">
        <f>'[1]１２月'!$E81</f>
        <v>0</v>
      </c>
      <c r="AB79" s="13"/>
      <c r="AC79" s="16"/>
      <c r="AD79" s="20">
        <f>'[1]１月'!$E81</f>
        <v>0</v>
      </c>
      <c r="AE79" s="8"/>
      <c r="AF79" s="21"/>
      <c r="AG79" s="27">
        <f>'[1]２月'!$E81</f>
        <v>0</v>
      </c>
      <c r="AH79" s="36"/>
      <c r="AI79" s="21"/>
      <c r="AJ79" s="27">
        <f>'[1]３月'!$E81</f>
        <v>0</v>
      </c>
      <c r="AK79" s="22"/>
    </row>
    <row r="80" spans="1:37" ht="16.5" customHeight="1" x14ac:dyDescent="0.45">
      <c r="A80" s="13"/>
      <c r="B80" s="32"/>
      <c r="C80" s="33">
        <f>'[1]４月'!E82</f>
        <v>0</v>
      </c>
      <c r="D80" s="18"/>
      <c r="E80" s="32"/>
      <c r="F80" s="35">
        <f>'[1]５月'!$E82</f>
        <v>0</v>
      </c>
      <c r="G80" s="8"/>
      <c r="H80" s="29"/>
      <c r="I80" s="34">
        <f>'[1]６月'!$E82</f>
        <v>0</v>
      </c>
      <c r="J80" s="8"/>
      <c r="K80" s="21"/>
      <c r="L80" s="33">
        <f>'[1]７月'!$E82</f>
        <v>0</v>
      </c>
      <c r="M80" s="13"/>
      <c r="N80" s="32"/>
      <c r="O80" s="33">
        <f>'[1]８月'!$E82</f>
        <v>0</v>
      </c>
      <c r="P80" s="36"/>
      <c r="Q80" s="21"/>
      <c r="R80" s="34">
        <f>'[1]９月'!$E82</f>
        <v>0</v>
      </c>
      <c r="S80" s="13"/>
      <c r="T80" s="16"/>
      <c r="U80" s="33">
        <f>'[1]１０月'!$E82</f>
        <v>0</v>
      </c>
      <c r="V80" s="18"/>
      <c r="W80" s="16"/>
      <c r="X80" s="35">
        <f>'[1]１１月'!$E82</f>
        <v>0</v>
      </c>
      <c r="Y80" s="8"/>
      <c r="Z80" s="21"/>
      <c r="AA80" s="34">
        <f>'[1]１２月'!$E82</f>
        <v>0</v>
      </c>
      <c r="AB80" s="13"/>
      <c r="AC80" s="16"/>
      <c r="AD80" s="33">
        <f>'[1]１月'!$E82</f>
        <v>0</v>
      </c>
      <c r="AE80" s="8"/>
      <c r="AF80" s="21"/>
      <c r="AG80" s="34">
        <f>'[1]２月'!$E82</f>
        <v>0</v>
      </c>
      <c r="AH80" s="36"/>
      <c r="AI80" s="21"/>
      <c r="AJ80" s="34">
        <f>'[1]３月'!$E82</f>
        <v>0</v>
      </c>
      <c r="AK80" s="22"/>
    </row>
    <row r="81" spans="1:37" ht="16.5" customHeight="1" x14ac:dyDescent="0.45">
      <c r="A81" s="13">
        <f>A78+1</f>
        <v>45774</v>
      </c>
      <c r="B81" s="14">
        <f>WEEKDAY(A81)</f>
        <v>1</v>
      </c>
      <c r="C81" s="15">
        <f>'[1]４月'!E83</f>
        <v>0</v>
      </c>
      <c r="D81" s="18">
        <f>D78+1</f>
        <v>45804</v>
      </c>
      <c r="E81" s="14">
        <f>WEEKDAY(D81)</f>
        <v>3</v>
      </c>
      <c r="F81" s="19" t="str">
        <f>'[1]５月'!$E83</f>
        <v>内科検診13:30～</v>
      </c>
      <c r="G81" s="8">
        <f>G78+1</f>
        <v>45835</v>
      </c>
      <c r="H81" s="11">
        <f>WEEKDAY(G81)</f>
        <v>6</v>
      </c>
      <c r="I81" s="17">
        <f>'[1]６月'!$E83</f>
        <v>0</v>
      </c>
      <c r="J81" s="8">
        <f>J78+1</f>
        <v>45865</v>
      </c>
      <c r="K81" s="21">
        <f>WEEKDAY(J81)</f>
        <v>1</v>
      </c>
      <c r="L81" s="15">
        <f>'[1]７月'!$E83</f>
        <v>0</v>
      </c>
      <c r="M81" s="13">
        <f>M78+1</f>
        <v>45896</v>
      </c>
      <c r="N81" s="14">
        <f>WEEKDAY(M81)</f>
        <v>4</v>
      </c>
      <c r="O81" s="15" t="str">
        <f>'[1]８月'!$E83</f>
        <v>ノー部活デー</v>
      </c>
      <c r="P81" s="18">
        <f>P78+1</f>
        <v>45927</v>
      </c>
      <c r="Q81" s="16">
        <f>WEEKDAY(P81)</f>
        <v>7</v>
      </c>
      <c r="R81" s="15">
        <f>'[1]９月'!$E83</f>
        <v>0</v>
      </c>
      <c r="S81" s="13">
        <f>S78+1</f>
        <v>45957</v>
      </c>
      <c r="T81" s="16">
        <f>WEEKDAY(S81)</f>
        <v>2</v>
      </c>
      <c r="U81" s="15">
        <f>'[1]１０月'!$E83</f>
        <v>0</v>
      </c>
      <c r="V81" s="36">
        <f>V78+1</f>
        <v>45988</v>
      </c>
      <c r="W81" s="21">
        <f>WEEKDAY(V81)</f>
        <v>5</v>
      </c>
      <c r="X81" s="12" t="str">
        <f>'[1]１１月'!$E83</f>
        <v>後期中間テスト(2教科)</v>
      </c>
      <c r="Y81" s="13">
        <f>Y78+1</f>
        <v>46018</v>
      </c>
      <c r="Z81" s="16">
        <f>WEEKDAY(Y81)</f>
        <v>7</v>
      </c>
      <c r="AA81" s="15">
        <f>'[1]１２月'!$E83</f>
        <v>0</v>
      </c>
      <c r="AB81" s="13">
        <f>AB78+1</f>
        <v>46049</v>
      </c>
      <c r="AC81" s="16">
        <f>WEEKDAY(AB81)</f>
        <v>3</v>
      </c>
      <c r="AD81" s="15">
        <f>'[1]１月'!$E83</f>
        <v>0</v>
      </c>
      <c r="AE81" s="8">
        <f>AE78+1</f>
        <v>46080</v>
      </c>
      <c r="AF81" s="21">
        <f>WEEKDAY(AE81)</f>
        <v>6</v>
      </c>
      <c r="AG81" s="27">
        <f>'[1]２月'!$E83</f>
        <v>0</v>
      </c>
      <c r="AH81" s="36">
        <f>AH78+1</f>
        <v>46108</v>
      </c>
      <c r="AI81" s="21">
        <f>WEEKDAY(AH81)</f>
        <v>6</v>
      </c>
      <c r="AJ81" s="17" t="str">
        <f>'[1]３月'!$E83</f>
        <v>退任式8:30</v>
      </c>
      <c r="AK81" s="22"/>
    </row>
    <row r="82" spans="1:37" ht="16.5" customHeight="1" x14ac:dyDescent="0.45">
      <c r="A82" s="13"/>
      <c r="B82" s="26"/>
      <c r="C82" s="20">
        <f>'[1]４月'!E84</f>
        <v>0</v>
      </c>
      <c r="D82" s="18"/>
      <c r="E82" s="26"/>
      <c r="F82" s="28">
        <f>'[1]５月'!$E84</f>
        <v>0</v>
      </c>
      <c r="G82" s="8"/>
      <c r="H82" s="23"/>
      <c r="I82" s="27">
        <f>'[1]６月'!$E84</f>
        <v>0</v>
      </c>
      <c r="J82" s="8"/>
      <c r="K82" s="21"/>
      <c r="L82" s="20">
        <f>'[1]７月'!$E84</f>
        <v>0</v>
      </c>
      <c r="M82" s="13"/>
      <c r="N82" s="26"/>
      <c r="O82" s="20">
        <f>'[1]８月'!$E84</f>
        <v>0</v>
      </c>
      <c r="P82" s="18"/>
      <c r="Q82" s="16"/>
      <c r="R82" s="20">
        <f>'[1]９月'!$E84</f>
        <v>0</v>
      </c>
      <c r="S82" s="13"/>
      <c r="T82" s="16"/>
      <c r="U82" s="20">
        <f>'[1]１０月'!$E84</f>
        <v>0</v>
      </c>
      <c r="V82" s="36"/>
      <c r="W82" s="21"/>
      <c r="X82" s="25" t="str">
        <f>'[1]１１月'!$E84</f>
        <v>第２回学年部等研修会(富岡小学校公開授業）　</v>
      </c>
      <c r="Y82" s="13"/>
      <c r="Z82" s="16"/>
      <c r="AA82" s="20">
        <f>'[1]１２月'!$E84</f>
        <v>0</v>
      </c>
      <c r="AB82" s="13"/>
      <c r="AC82" s="16"/>
      <c r="AD82" s="20">
        <f>'[1]１月'!$E84</f>
        <v>0</v>
      </c>
      <c r="AE82" s="8"/>
      <c r="AF82" s="21"/>
      <c r="AG82" s="27">
        <f>'[1]２月'!$E84</f>
        <v>0</v>
      </c>
      <c r="AH82" s="36"/>
      <c r="AI82" s="21"/>
      <c r="AJ82" s="27" t="str">
        <f>'[1]３月'!$E84</f>
        <v>退職辞令交付式(庁舎15:00～)</v>
      </c>
      <c r="AK82" s="22"/>
    </row>
    <row r="83" spans="1:37" ht="16.5" customHeight="1" x14ac:dyDescent="0.45">
      <c r="A83" s="13"/>
      <c r="B83" s="32"/>
      <c r="C83" s="33">
        <f>'[1]４月'!E85</f>
        <v>0</v>
      </c>
      <c r="D83" s="18"/>
      <c r="E83" s="32"/>
      <c r="F83" s="35">
        <f>'[1]５月'!$E85</f>
        <v>0</v>
      </c>
      <c r="G83" s="8"/>
      <c r="H83" s="29"/>
      <c r="I83" s="34">
        <f>'[1]６月'!$E85</f>
        <v>0</v>
      </c>
      <c r="J83" s="8"/>
      <c r="K83" s="21"/>
      <c r="L83" s="33">
        <f>'[1]７月'!$E85</f>
        <v>0</v>
      </c>
      <c r="M83" s="13"/>
      <c r="N83" s="32"/>
      <c r="O83" s="33">
        <f>'[1]８月'!$E85</f>
        <v>0</v>
      </c>
      <c r="P83" s="18"/>
      <c r="Q83" s="16"/>
      <c r="R83" s="33">
        <f>'[1]９月'!$E85</f>
        <v>0</v>
      </c>
      <c r="S83" s="13"/>
      <c r="T83" s="16"/>
      <c r="U83" s="33">
        <f>'[1]１０月'!$E85</f>
        <v>0</v>
      </c>
      <c r="V83" s="36"/>
      <c r="W83" s="21"/>
      <c r="X83" s="31">
        <f>'[1]１１月'!$E85</f>
        <v>0</v>
      </c>
      <c r="Y83" s="13"/>
      <c r="Z83" s="16"/>
      <c r="AA83" s="33">
        <f>'[1]１２月'!$E85</f>
        <v>0</v>
      </c>
      <c r="AB83" s="13"/>
      <c r="AC83" s="16"/>
      <c r="AD83" s="33">
        <f>'[1]１月'!$E85</f>
        <v>0</v>
      </c>
      <c r="AE83" s="8"/>
      <c r="AF83" s="21"/>
      <c r="AG83" s="34">
        <f>'[1]２月'!$E85</f>
        <v>0</v>
      </c>
      <c r="AH83" s="36"/>
      <c r="AI83" s="21"/>
      <c r="AJ83" s="34">
        <f>'[1]３月'!$E85</f>
        <v>0</v>
      </c>
      <c r="AK83" s="22"/>
    </row>
    <row r="84" spans="1:37" ht="16.5" customHeight="1" x14ac:dyDescent="0.45">
      <c r="A84" s="13">
        <f>A81+1</f>
        <v>45775</v>
      </c>
      <c r="B84" s="14">
        <f>WEEKDAY(A84)</f>
        <v>2</v>
      </c>
      <c r="C84" s="15" t="str">
        <f>'[1]４月'!E86</f>
        <v>避難訓練(6校時)</v>
      </c>
      <c r="D84" s="18">
        <f>D81+1</f>
        <v>45805</v>
      </c>
      <c r="E84" s="14">
        <f>WEEKDAY(D84)</f>
        <v>4</v>
      </c>
      <c r="F84" s="19" t="str">
        <f>'[1]５月'!$E86</f>
        <v>校内研修</v>
      </c>
      <c r="G84" s="13">
        <f>G81+1</f>
        <v>45836</v>
      </c>
      <c r="H84" s="14">
        <f>WEEKDAY(G84)</f>
        <v>7</v>
      </c>
      <c r="I84" s="15" t="str">
        <f>'[1]６月'!$E86</f>
        <v>中体連夏季大会(空手道、野球)</v>
      </c>
      <c r="J84" s="8">
        <f>J81+1</f>
        <v>45866</v>
      </c>
      <c r="K84" s="21">
        <f>WEEKDAY(J84)</f>
        <v>2</v>
      </c>
      <c r="L84" s="15">
        <f>'[1]７月'!$E86</f>
        <v>0</v>
      </c>
      <c r="M84" s="8">
        <f>M81+1</f>
        <v>45897</v>
      </c>
      <c r="N84" s="11">
        <f>WEEKDAY(M84)</f>
        <v>5</v>
      </c>
      <c r="O84" s="17" t="str">
        <f>'[1]８月'!$E86</f>
        <v>夏季休業日～8/28</v>
      </c>
      <c r="P84" s="18">
        <f>P81+1</f>
        <v>45928</v>
      </c>
      <c r="Q84" s="16">
        <f>WEEKDAY(P84)</f>
        <v>1</v>
      </c>
      <c r="R84" s="15">
        <f>'[1]９月'!$E86</f>
        <v>0</v>
      </c>
      <c r="S84" s="13">
        <f>S81+1</f>
        <v>45958</v>
      </c>
      <c r="T84" s="16">
        <f>WEEKDAY(S84)</f>
        <v>3</v>
      </c>
      <c r="U84" s="15" t="str">
        <f>'[1]１０月'!$E86</f>
        <v>３年共通テスト(①国②理③英)</v>
      </c>
      <c r="V84" s="36">
        <f>V81+1</f>
        <v>45989</v>
      </c>
      <c r="W84" s="21">
        <f>WEEKDAY(V84)</f>
        <v>6</v>
      </c>
      <c r="X84" s="25">
        <f>'[1]１１月'!$E86</f>
        <v>0</v>
      </c>
      <c r="Y84" s="13">
        <f>Y81+1</f>
        <v>46019</v>
      </c>
      <c r="Z84" s="16">
        <f>WEEKDAY(Y84)</f>
        <v>1</v>
      </c>
      <c r="AA84" s="15" t="str">
        <f>'[1]１２月'!$E86</f>
        <v>閉庁</v>
      </c>
      <c r="AB84" s="13">
        <f>AB81+1</f>
        <v>46050</v>
      </c>
      <c r="AC84" s="16">
        <f>WEEKDAY(AB84)</f>
        <v>4</v>
      </c>
      <c r="AD84" s="15" t="str">
        <f>'[1]１月'!$E86</f>
        <v>校内研修</v>
      </c>
      <c r="AE84" s="13">
        <f>AE81+1</f>
        <v>46081</v>
      </c>
      <c r="AF84" s="16">
        <f>WEEKDAY(AE84)</f>
        <v>7</v>
      </c>
      <c r="AG84" s="15">
        <f>'[1]２月'!$E86</f>
        <v>0</v>
      </c>
      <c r="AH84" s="36">
        <f>AH81+1</f>
        <v>46109</v>
      </c>
      <c r="AI84" s="21">
        <f>WEEKDAY(AH84)</f>
        <v>7</v>
      </c>
      <c r="AJ84" s="15">
        <f>'[1]３月'!$E86</f>
        <v>0</v>
      </c>
      <c r="AK84" s="22"/>
    </row>
    <row r="85" spans="1:37" ht="16.5" customHeight="1" x14ac:dyDescent="0.45">
      <c r="A85" s="13"/>
      <c r="B85" s="26"/>
      <c r="C85" s="20">
        <f>'[1]４月'!E87</f>
        <v>0</v>
      </c>
      <c r="D85" s="18"/>
      <c r="E85" s="26"/>
      <c r="F85" s="28">
        <f>'[1]５月'!$E87</f>
        <v>0</v>
      </c>
      <c r="G85" s="13"/>
      <c r="H85" s="26"/>
      <c r="I85" s="20">
        <f>'[1]６月'!$E87</f>
        <v>0</v>
      </c>
      <c r="J85" s="8"/>
      <c r="K85" s="21"/>
      <c r="L85" s="20">
        <f>'[1]７月'!$E87</f>
        <v>0</v>
      </c>
      <c r="M85" s="8"/>
      <c r="N85" s="23"/>
      <c r="O85" s="27">
        <f>'[1]８月'!$E87</f>
        <v>0</v>
      </c>
      <c r="P85" s="18"/>
      <c r="Q85" s="16"/>
      <c r="R85" s="20">
        <f>'[1]１０月'!$E21</f>
        <v>0</v>
      </c>
      <c r="S85" s="13"/>
      <c r="T85" s="16"/>
      <c r="U85" s="20">
        <f>'[1]１０月'!$E87</f>
        <v>0</v>
      </c>
      <c r="V85" s="36"/>
      <c r="W85" s="21"/>
      <c r="X85" s="25">
        <f>'[1]１１月'!$E87</f>
        <v>0</v>
      </c>
      <c r="Y85" s="13"/>
      <c r="Z85" s="16"/>
      <c r="AA85" s="20">
        <f>'[1]１２月'!$E87</f>
        <v>0</v>
      </c>
      <c r="AB85" s="13"/>
      <c r="AC85" s="16"/>
      <c r="AD85" s="20">
        <f>'[1]１月'!$E87</f>
        <v>0</v>
      </c>
      <c r="AE85" s="13"/>
      <c r="AF85" s="16"/>
      <c r="AG85" s="20">
        <f>'[1]２月'!$E87</f>
        <v>0</v>
      </c>
      <c r="AH85" s="36"/>
      <c r="AI85" s="21"/>
      <c r="AJ85" s="20">
        <f>'[1]３月'!$E87</f>
        <v>0</v>
      </c>
      <c r="AK85" s="22"/>
    </row>
    <row r="86" spans="1:37" ht="16.5" customHeight="1" x14ac:dyDescent="0.45">
      <c r="A86" s="13"/>
      <c r="B86" s="32"/>
      <c r="C86" s="33">
        <f>'[1]４月'!E88</f>
        <v>0</v>
      </c>
      <c r="D86" s="18"/>
      <c r="E86" s="32"/>
      <c r="F86" s="35">
        <f>'[1]５月'!$E88</f>
        <v>0</v>
      </c>
      <c r="G86" s="13"/>
      <c r="H86" s="32"/>
      <c r="I86" s="33">
        <f>'[1]６月'!$E88</f>
        <v>0</v>
      </c>
      <c r="J86" s="8"/>
      <c r="K86" s="21"/>
      <c r="L86" s="33">
        <f>'[1]７月'!$E88</f>
        <v>0</v>
      </c>
      <c r="M86" s="8"/>
      <c r="N86" s="29"/>
      <c r="O86" s="34">
        <f>'[1]８月'!$E88</f>
        <v>0</v>
      </c>
      <c r="P86" s="18"/>
      <c r="Q86" s="16"/>
      <c r="R86" s="33">
        <f>'[1]９月'!$E88</f>
        <v>0</v>
      </c>
      <c r="S86" s="13"/>
      <c r="T86" s="16"/>
      <c r="U86" s="33">
        <f>'[1]１０月'!$E88</f>
        <v>0</v>
      </c>
      <c r="V86" s="36"/>
      <c r="W86" s="21"/>
      <c r="X86" s="31">
        <f>'[1]１１月'!$E88</f>
        <v>0</v>
      </c>
      <c r="Y86" s="13"/>
      <c r="Z86" s="16"/>
      <c r="AA86" s="33">
        <f>'[1]１２月'!$E88</f>
        <v>0</v>
      </c>
      <c r="AB86" s="13"/>
      <c r="AC86" s="16"/>
      <c r="AD86" s="33">
        <f>'[1]１月'!$E88</f>
        <v>0</v>
      </c>
      <c r="AE86" s="13"/>
      <c r="AF86" s="16"/>
      <c r="AG86" s="33">
        <f>'[1]２月'!$E88</f>
        <v>0</v>
      </c>
      <c r="AH86" s="36"/>
      <c r="AI86" s="21"/>
      <c r="AJ86" s="33">
        <f>'[1]３月'!$E88</f>
        <v>0</v>
      </c>
      <c r="AK86" s="22"/>
    </row>
    <row r="87" spans="1:37" ht="16.5" customHeight="1" x14ac:dyDescent="0.45">
      <c r="A87" s="8">
        <f>A84+1</f>
        <v>45776</v>
      </c>
      <c r="B87" s="11">
        <f>WEEKDAY(A87)</f>
        <v>3</v>
      </c>
      <c r="C87" s="17" t="str">
        <f>'[1]４月'!E89</f>
        <v>昭和の日</v>
      </c>
      <c r="D87" s="36">
        <f>D84+1</f>
        <v>45806</v>
      </c>
      <c r="E87" s="11">
        <f>WEEKDAY(D87)</f>
        <v>5</v>
      </c>
      <c r="F87" s="12" t="str">
        <f>'[1]５月'!$E89</f>
        <v>生徒総会(5校時)※昼休みに体育館準備</v>
      </c>
      <c r="G87" s="13">
        <f>G84+1</f>
        <v>45837</v>
      </c>
      <c r="H87" s="14">
        <f>WEEKDAY(G87)</f>
        <v>1</v>
      </c>
      <c r="I87" s="15" t="str">
        <f>'[1]６月'!$E89</f>
        <v>中体連夏季大会予備日</v>
      </c>
      <c r="J87" s="8">
        <f>J84+1</f>
        <v>45867</v>
      </c>
      <c r="K87" s="21">
        <f>WEEKDAY(J87)</f>
        <v>3</v>
      </c>
      <c r="L87" s="15">
        <f>'[1]７月'!$E89</f>
        <v>0</v>
      </c>
      <c r="M87" s="8">
        <f>M84+1</f>
        <v>45898</v>
      </c>
      <c r="N87" s="11">
        <f>WEEKDAY(M87)</f>
        <v>6</v>
      </c>
      <c r="O87" s="17" t="str">
        <f>'[1]８月'!$E89</f>
        <v>始業日</v>
      </c>
      <c r="P87" s="18">
        <f>P84+1</f>
        <v>45929</v>
      </c>
      <c r="Q87" s="16">
        <f>WEEKDAY(P87)</f>
        <v>2</v>
      </c>
      <c r="R87" s="15">
        <f>'[1]９月'!$E89</f>
        <v>0</v>
      </c>
      <c r="S87" s="13">
        <f>S84+1</f>
        <v>45959</v>
      </c>
      <c r="T87" s="16">
        <f>WEEKDAY(S87)</f>
        <v>4</v>
      </c>
      <c r="U87" s="15" t="str">
        <f>'[1]１０月'!$E89</f>
        <v>３年共通テスト(①社②数)</v>
      </c>
      <c r="V87" s="18">
        <f>V84+1</f>
        <v>45990</v>
      </c>
      <c r="W87" s="16">
        <f>WEEKDAY(V87)</f>
        <v>7</v>
      </c>
      <c r="X87" s="19">
        <f>'[1]１１月'!$E89</f>
        <v>0</v>
      </c>
      <c r="Y87" s="8">
        <f>Y84+1</f>
        <v>46020</v>
      </c>
      <c r="Z87" s="21">
        <f>WEEKDAY(Y87)</f>
        <v>2</v>
      </c>
      <c r="AA87" s="15" t="str">
        <f>'[1]１２月'!$E89</f>
        <v>閉庁</v>
      </c>
      <c r="AB87" s="8">
        <f>AB84+1</f>
        <v>46051</v>
      </c>
      <c r="AC87" s="21">
        <f>WEEKDAY(AB87)</f>
        <v>5</v>
      </c>
      <c r="AD87" s="17" t="str">
        <f>'[1]１月'!$E89</f>
        <v>読み聞かせ(ﾁｬﾚﾝｼﾞ)朝8:15～8:30</v>
      </c>
      <c r="AE87" s="58">
        <f>AE84+1</f>
        <v>46082</v>
      </c>
      <c r="AF87" s="16">
        <f>WEEKDAY(AE87)</f>
        <v>1</v>
      </c>
      <c r="AG87" s="15">
        <f>'[1]２月'!$E89</f>
        <v>0</v>
      </c>
      <c r="AH87" s="36">
        <f>IF(AND(TEXT(AH3,"m")="2",AH84&lt;&gt;39506,AH84&lt;&gt;40967,AH84&lt;&gt;42428),"",AH84+1)</f>
        <v>46110</v>
      </c>
      <c r="AI87" s="21">
        <f>WEEKDAY(AH87)</f>
        <v>1</v>
      </c>
      <c r="AJ87" s="15">
        <f>'[1]３月'!$E89</f>
        <v>0</v>
      </c>
      <c r="AK87" s="22"/>
    </row>
    <row r="88" spans="1:37" ht="16.5" customHeight="1" x14ac:dyDescent="0.45">
      <c r="A88" s="8"/>
      <c r="B88" s="23"/>
      <c r="C88" s="27">
        <f>'[1]４月'!E90</f>
        <v>0</v>
      </c>
      <c r="D88" s="36"/>
      <c r="E88" s="23"/>
      <c r="F88" s="25" t="str">
        <f>'[1]５月'!$E90</f>
        <v>SST・委員会活動(放)</v>
      </c>
      <c r="G88" s="13"/>
      <c r="H88" s="26"/>
      <c r="I88" s="20">
        <f>'[1]６月'!$E90</f>
        <v>0</v>
      </c>
      <c r="J88" s="8"/>
      <c r="K88" s="21"/>
      <c r="L88" s="20">
        <f>'[1]７月'!$E90</f>
        <v>0</v>
      </c>
      <c r="M88" s="8"/>
      <c r="N88" s="23"/>
      <c r="O88" s="27" t="str">
        <f>'[1]８月'!$E90</f>
        <v>※給食なし、部活なし</v>
      </c>
      <c r="P88" s="18"/>
      <c r="Q88" s="16"/>
      <c r="R88" s="20">
        <f>'[1]９月'!$E90</f>
        <v>0</v>
      </c>
      <c r="S88" s="13"/>
      <c r="T88" s="16"/>
      <c r="U88" s="20" t="str">
        <f>'[1]１０月'!$E90</f>
        <v>校内研修</v>
      </c>
      <c r="V88" s="18"/>
      <c r="W88" s="16"/>
      <c r="X88" s="28">
        <f>'[1]１１月'!$E90</f>
        <v>0</v>
      </c>
      <c r="Y88" s="8"/>
      <c r="Z88" s="21"/>
      <c r="AA88" s="20">
        <f>'[1]１２月'!$E90</f>
        <v>0</v>
      </c>
      <c r="AB88" s="8"/>
      <c r="AC88" s="21"/>
      <c r="AD88" s="27">
        <f>'[1]１月'!$E90</f>
        <v>0</v>
      </c>
      <c r="AE88" s="58"/>
      <c r="AF88" s="16"/>
      <c r="AG88" s="20">
        <f>'[1]２月'!$E90</f>
        <v>0</v>
      </c>
      <c r="AH88" s="36"/>
      <c r="AI88" s="21"/>
      <c r="AJ88" s="20">
        <f>'[1]３月'!$E90</f>
        <v>0</v>
      </c>
      <c r="AK88" s="22"/>
    </row>
    <row r="89" spans="1:37" ht="16.5" customHeight="1" x14ac:dyDescent="0.45">
      <c r="A89" s="8"/>
      <c r="B89" s="29"/>
      <c r="C89" s="34">
        <f>'[1]４月'!E91</f>
        <v>0</v>
      </c>
      <c r="D89" s="36"/>
      <c r="E89" s="29"/>
      <c r="F89" s="25">
        <f>'[1]５月'!$E91</f>
        <v>0</v>
      </c>
      <c r="G89" s="13"/>
      <c r="H89" s="32"/>
      <c r="I89" s="33">
        <f>'[1]６月'!$E91</f>
        <v>0</v>
      </c>
      <c r="J89" s="8"/>
      <c r="K89" s="21"/>
      <c r="L89" s="33">
        <f>'[1]７月'!$E91</f>
        <v>0</v>
      </c>
      <c r="M89" s="8"/>
      <c r="N89" s="29"/>
      <c r="O89" s="34">
        <f>'[1]８月'!$E91</f>
        <v>0</v>
      </c>
      <c r="P89" s="18"/>
      <c r="Q89" s="16"/>
      <c r="R89" s="33">
        <f>'[1]９月'!$E91</f>
        <v>0</v>
      </c>
      <c r="S89" s="13"/>
      <c r="T89" s="16"/>
      <c r="U89" s="33">
        <f>'[1]１０月'!$E91</f>
        <v>0</v>
      </c>
      <c r="V89" s="18"/>
      <c r="W89" s="16"/>
      <c r="X89" s="35">
        <f>'[1]１１月'!$E91</f>
        <v>0</v>
      </c>
      <c r="Y89" s="8"/>
      <c r="Z89" s="21"/>
      <c r="AA89" s="33">
        <f>'[1]１２月'!$E91</f>
        <v>0</v>
      </c>
      <c r="AB89" s="8"/>
      <c r="AC89" s="21"/>
      <c r="AD89" s="34">
        <f>'[1]１月'!$E91</f>
        <v>0</v>
      </c>
      <c r="AE89" s="58"/>
      <c r="AF89" s="16"/>
      <c r="AG89" s="33">
        <f>'[1]２月'!$E91</f>
        <v>0</v>
      </c>
      <c r="AH89" s="36"/>
      <c r="AI89" s="21"/>
      <c r="AJ89" s="33">
        <f>'[1]３月'!$E91</f>
        <v>0</v>
      </c>
      <c r="AK89" s="22"/>
    </row>
    <row r="90" spans="1:37" ht="16.5" customHeight="1" x14ac:dyDescent="0.45">
      <c r="A90" s="13">
        <f>A87+1</f>
        <v>45777</v>
      </c>
      <c r="B90" s="14">
        <f>WEEKDAY(A90)</f>
        <v>4</v>
      </c>
      <c r="C90" s="15" t="str">
        <f>'[1]４月'!E92</f>
        <v>結団式(4校時)　学活(5校時)</v>
      </c>
      <c r="D90" s="36">
        <f>D87+1</f>
        <v>45807</v>
      </c>
      <c r="E90" s="11">
        <f>WEEKDAY(D90)</f>
        <v>6</v>
      </c>
      <c r="F90" s="12" t="str">
        <f>'[1]５月'!$E92</f>
        <v>ゴミゼロ運動(5,6校時)</v>
      </c>
      <c r="G90" s="13">
        <f>G87+1</f>
        <v>45838</v>
      </c>
      <c r="H90" s="14">
        <f>WEEKDAY(G90)</f>
        <v>2</v>
      </c>
      <c r="I90" s="15">
        <f>'[1]６月'!$E92</f>
        <v>0</v>
      </c>
      <c r="J90" s="8">
        <f>J87+1</f>
        <v>45868</v>
      </c>
      <c r="K90" s="21">
        <f>WEEKDAY(J90)</f>
        <v>4</v>
      </c>
      <c r="L90" s="15">
        <f>'[1]７月'!$E92</f>
        <v>0</v>
      </c>
      <c r="M90" s="13">
        <f>M87+1</f>
        <v>45899</v>
      </c>
      <c r="N90" s="14">
        <f>WEEKDAY(M90)</f>
        <v>7</v>
      </c>
      <c r="O90" s="15">
        <f>'[1]８月'!$E92</f>
        <v>0</v>
      </c>
      <c r="P90" s="18">
        <f>P87+1</f>
        <v>45930</v>
      </c>
      <c r="Q90" s="16">
        <f>WEEKDAY(P90)</f>
        <v>3</v>
      </c>
      <c r="R90" s="15">
        <f>'[1]９月'!$E92</f>
        <v>0</v>
      </c>
      <c r="S90" s="8">
        <f>S87+1</f>
        <v>45960</v>
      </c>
      <c r="T90" s="21">
        <f>WEEKDAY(S90)</f>
        <v>5</v>
      </c>
      <c r="U90" s="17" t="str">
        <f>'[1]１０月'!$E92</f>
        <v>読み聞かせ(ﾁｬﾚﾝｼﾞ)朝8:15～8:30</v>
      </c>
      <c r="V90" s="18">
        <f>V87+1</f>
        <v>45991</v>
      </c>
      <c r="W90" s="16">
        <f>WEEKDAY(V90)</f>
        <v>1</v>
      </c>
      <c r="X90" s="15">
        <f>'[1]１１月'!$E92</f>
        <v>0</v>
      </c>
      <c r="Y90" s="8">
        <f>Y87+1</f>
        <v>46021</v>
      </c>
      <c r="Z90" s="21">
        <f>WEEKDAY(Y90)</f>
        <v>3</v>
      </c>
      <c r="AA90" s="15" t="str">
        <f>'[1]１２月'!$E92</f>
        <v>閉庁</v>
      </c>
      <c r="AB90" s="8">
        <f>AB87+1</f>
        <v>46052</v>
      </c>
      <c r="AC90" s="21">
        <f>WEEKDAY(AB90)</f>
        <v>6</v>
      </c>
      <c r="AD90" s="17" t="str">
        <f>'[1]１月'!$E92</f>
        <v>新入生体験入学(5･6校時)</v>
      </c>
      <c r="AE90" s="59">
        <f>AE87+1</f>
        <v>46083</v>
      </c>
      <c r="AF90" s="60">
        <f>WEEKDAY(AE90)</f>
        <v>2</v>
      </c>
      <c r="AG90" s="61">
        <f>'[1]２月'!$E92</f>
        <v>0</v>
      </c>
      <c r="AH90" s="36">
        <f>IF(TEXT(AH3,"m")&lt;&gt;"2",AH84+2,"")</f>
        <v>46111</v>
      </c>
      <c r="AI90" s="21">
        <f>WEEKDAY(AH90)</f>
        <v>2</v>
      </c>
      <c r="AJ90" s="15">
        <f>'[1]３月'!$E92</f>
        <v>0</v>
      </c>
      <c r="AK90" s="22"/>
    </row>
    <row r="91" spans="1:37" ht="16.5" customHeight="1" x14ac:dyDescent="0.45">
      <c r="A91" s="13"/>
      <c r="B91" s="26"/>
      <c r="C91" s="20">
        <f>'[1]４月'!E93</f>
        <v>0</v>
      </c>
      <c r="D91" s="36"/>
      <c r="E91" s="23"/>
      <c r="F91" s="25" t="str">
        <f>'[1]５月'!$E93</f>
        <v>実用英語技能検定</v>
      </c>
      <c r="G91" s="13"/>
      <c r="H91" s="26"/>
      <c r="I91" s="20">
        <f>'[1]６月'!$E93</f>
        <v>0</v>
      </c>
      <c r="J91" s="8"/>
      <c r="K91" s="21"/>
      <c r="L91" s="20">
        <f>'[1]７月'!$E93</f>
        <v>0</v>
      </c>
      <c r="M91" s="13"/>
      <c r="N91" s="26"/>
      <c r="O91" s="20">
        <f>'[1]８月'!$E93</f>
        <v>0</v>
      </c>
      <c r="P91" s="18"/>
      <c r="Q91" s="16"/>
      <c r="R91" s="20">
        <f>'[1]９月'!$E93</f>
        <v>0</v>
      </c>
      <c r="S91" s="8"/>
      <c r="T91" s="21"/>
      <c r="U91" s="27">
        <f>'[1]１０月'!$E93</f>
        <v>0</v>
      </c>
      <c r="V91" s="18"/>
      <c r="W91" s="16"/>
      <c r="X91" s="28">
        <f>'[1]１１月'!$E93</f>
        <v>0</v>
      </c>
      <c r="Y91" s="8"/>
      <c r="Z91" s="21"/>
      <c r="AA91" s="20">
        <f>'[1]１２月'!$E93</f>
        <v>0</v>
      </c>
      <c r="AB91" s="8"/>
      <c r="AC91" s="21"/>
      <c r="AD91" s="27">
        <f>'[1]１月'!$E93</f>
        <v>0</v>
      </c>
      <c r="AE91" s="59"/>
      <c r="AF91" s="60"/>
      <c r="AG91" s="62">
        <f>'[1]４月'!$E93</f>
        <v>0</v>
      </c>
      <c r="AH91" s="36"/>
      <c r="AI91" s="21"/>
      <c r="AJ91" s="20">
        <f>'[1]３月'!$E93</f>
        <v>0</v>
      </c>
      <c r="AK91" s="22"/>
    </row>
    <row r="92" spans="1:37" ht="16.5" customHeight="1" x14ac:dyDescent="0.45">
      <c r="A92" s="13"/>
      <c r="B92" s="32"/>
      <c r="C92" s="33">
        <f>'[1]４月'!E94</f>
        <v>0</v>
      </c>
      <c r="D92" s="36"/>
      <c r="E92" s="29"/>
      <c r="F92" s="31">
        <f>'[1]５月'!$E94</f>
        <v>0</v>
      </c>
      <c r="G92" s="13"/>
      <c r="H92" s="32"/>
      <c r="I92" s="33">
        <f>'[1]６月'!$E94</f>
        <v>0</v>
      </c>
      <c r="J92" s="8"/>
      <c r="K92" s="21"/>
      <c r="L92" s="33">
        <f>'[1]７月'!$E94</f>
        <v>0</v>
      </c>
      <c r="M92" s="13"/>
      <c r="N92" s="32"/>
      <c r="O92" s="33">
        <f>'[1]８月'!$E94</f>
        <v>0</v>
      </c>
      <c r="P92" s="18"/>
      <c r="Q92" s="16"/>
      <c r="R92" s="33">
        <f>'[1]９月'!$E94</f>
        <v>0</v>
      </c>
      <c r="S92" s="8"/>
      <c r="T92" s="21"/>
      <c r="U92" s="34">
        <f>'[1]１０月'!$E94</f>
        <v>0</v>
      </c>
      <c r="V92" s="18"/>
      <c r="W92" s="16"/>
      <c r="X92" s="35">
        <f>'[1]１１月'!$E94</f>
        <v>0</v>
      </c>
      <c r="Y92" s="8"/>
      <c r="Z92" s="21"/>
      <c r="AA92" s="33">
        <f>'[1]１２月'!$E94</f>
        <v>0</v>
      </c>
      <c r="AB92" s="8"/>
      <c r="AC92" s="21"/>
      <c r="AD92" s="34">
        <f>'[1]１月'!$E94</f>
        <v>0</v>
      </c>
      <c r="AE92" s="59"/>
      <c r="AF92" s="60"/>
      <c r="AG92" s="63">
        <f>'[1]４月'!$E94</f>
        <v>0</v>
      </c>
      <c r="AH92" s="36"/>
      <c r="AI92" s="21"/>
      <c r="AJ92" s="33">
        <f>'[1]３月'!$E94</f>
        <v>0</v>
      </c>
      <c r="AK92" s="22"/>
    </row>
    <row r="93" spans="1:37" ht="16.5" customHeight="1" x14ac:dyDescent="0.45">
      <c r="A93" s="59">
        <f>A90+1</f>
        <v>45778</v>
      </c>
      <c r="B93" s="64">
        <f>WEEKDAY(A93)</f>
        <v>5</v>
      </c>
      <c r="C93" s="61" t="str">
        <f>'[1]４月'!E95</f>
        <v>新天皇即位</v>
      </c>
      <c r="D93" s="18">
        <f>D90+1</f>
        <v>45808</v>
      </c>
      <c r="E93" s="14">
        <f>WEEKDAY(D93)</f>
        <v>7</v>
      </c>
      <c r="F93" s="19" t="str">
        <f>'[1]５月'!$E95</f>
        <v>熊本県選抜バレーボール大会天草郡市予選大会</v>
      </c>
      <c r="G93" s="59">
        <f>G90+1</f>
        <v>45839</v>
      </c>
      <c r="H93" s="65">
        <f>WEEKDAY(G93)</f>
        <v>3</v>
      </c>
      <c r="I93" s="61">
        <f>'[1]６月'!$E95</f>
        <v>0</v>
      </c>
      <c r="J93" s="8">
        <f>J90+1</f>
        <v>45869</v>
      </c>
      <c r="K93" s="21">
        <f>WEEKDAY(J93)</f>
        <v>5</v>
      </c>
      <c r="L93" s="17" t="str">
        <f>'[1]７月'!$E95</f>
        <v>教職員研修会</v>
      </c>
      <c r="M93" s="13">
        <f>M90+1</f>
        <v>45900</v>
      </c>
      <c r="N93" s="14">
        <f>WEEKDAY(M93)</f>
        <v>1</v>
      </c>
      <c r="O93" s="15">
        <f>'[1]８月'!$E95</f>
        <v>0</v>
      </c>
      <c r="P93" s="66">
        <f>P90+1</f>
        <v>45931</v>
      </c>
      <c r="Q93" s="65">
        <f>WEEKDAY(P93)</f>
        <v>4</v>
      </c>
      <c r="R93" s="20">
        <f>'[1]９月'!$E95</f>
        <v>0</v>
      </c>
      <c r="S93" s="8">
        <f>S90+1</f>
        <v>45961</v>
      </c>
      <c r="T93" s="21">
        <f>WEEKDAY(S93)</f>
        <v>6</v>
      </c>
      <c r="U93" s="17">
        <f>'[1]１０月'!$E95</f>
        <v>0</v>
      </c>
      <c r="V93" s="66">
        <f>V90+1</f>
        <v>45992</v>
      </c>
      <c r="W93" s="67">
        <f>WEEKDAY(V93)</f>
        <v>2</v>
      </c>
      <c r="X93" s="68">
        <f>'[1]１１月'!$E95</f>
        <v>0</v>
      </c>
      <c r="Y93" s="69">
        <f>Y90+1</f>
        <v>46022</v>
      </c>
      <c r="Z93" s="21">
        <f>WEEKDAY(Y93)</f>
        <v>4</v>
      </c>
      <c r="AA93" s="15" t="str">
        <f>'[1]１２月'!$E95</f>
        <v>閉庁</v>
      </c>
      <c r="AB93" s="13">
        <f>AB90+1</f>
        <v>46053</v>
      </c>
      <c r="AC93" s="16">
        <f>WEEKDAY(AB93)</f>
        <v>7</v>
      </c>
      <c r="AD93" s="15">
        <f>'[1]１月'!$E95</f>
        <v>0</v>
      </c>
      <c r="AE93" s="59">
        <f>AE90+1</f>
        <v>46084</v>
      </c>
      <c r="AF93" s="60">
        <f>WEEKDAY(AE93)</f>
        <v>3</v>
      </c>
      <c r="AG93" s="61">
        <f>'[1]２月'!$E95</f>
        <v>0</v>
      </c>
      <c r="AH93" s="36">
        <f>IF(OR(TEXT(AH3,"m")="1",TEXT(AH3,"m")="3",TEXT(AH3,"m")="5",TEXT(AH3,"m")="7",TEXT(AH3,"m")="8",TEXT(AH3,"m")="10",TEXT(AH3,"m")="12"),AH84+3,"")</f>
        <v>46112</v>
      </c>
      <c r="AI93" s="21">
        <f>WEEKDAY(AH93)</f>
        <v>3</v>
      </c>
      <c r="AJ93" s="15">
        <f>'[1]３月'!$E95</f>
        <v>0</v>
      </c>
      <c r="AK93" s="22"/>
    </row>
    <row r="94" spans="1:37" ht="16.5" customHeight="1" x14ac:dyDescent="0.45">
      <c r="A94" s="59"/>
      <c r="B94" s="70"/>
      <c r="C94" s="62">
        <f>'[1]４月'!E96</f>
        <v>0</v>
      </c>
      <c r="D94" s="18"/>
      <c r="E94" s="26"/>
      <c r="F94" s="28">
        <f>'[1]５月'!$E96</f>
        <v>0</v>
      </c>
      <c r="G94" s="59"/>
      <c r="H94" s="65"/>
      <c r="I94" s="62">
        <f>'[1]４月'!$E96</f>
        <v>0</v>
      </c>
      <c r="J94" s="8"/>
      <c r="K94" s="21"/>
      <c r="L94" s="27">
        <f>'[1]７月'!$E96</f>
        <v>0</v>
      </c>
      <c r="M94" s="13"/>
      <c r="N94" s="26"/>
      <c r="O94" s="20">
        <f>'[1]８月'!$E96</f>
        <v>0</v>
      </c>
      <c r="P94" s="66"/>
      <c r="Q94" s="65"/>
      <c r="R94" s="20">
        <f>'[1]９月'!$E96</f>
        <v>0</v>
      </c>
      <c r="S94" s="8"/>
      <c r="T94" s="21"/>
      <c r="U94" s="27">
        <f>'[1]１０月'!$E96</f>
        <v>0</v>
      </c>
      <c r="V94" s="66"/>
      <c r="W94" s="71"/>
      <c r="X94" s="72">
        <f>'[1]４月'!$E96</f>
        <v>0</v>
      </c>
      <c r="Y94" s="73"/>
      <c r="Z94" s="21"/>
      <c r="AA94" s="20">
        <f>'[1]１２月'!$E96</f>
        <v>0</v>
      </c>
      <c r="AB94" s="13"/>
      <c r="AC94" s="16"/>
      <c r="AD94" s="20">
        <f>'[1]１月'!$E96</f>
        <v>0</v>
      </c>
      <c r="AE94" s="59"/>
      <c r="AF94" s="60"/>
      <c r="AG94" s="62">
        <f>'[1]４月'!$E96</f>
        <v>0</v>
      </c>
      <c r="AH94" s="36"/>
      <c r="AI94" s="21"/>
      <c r="AJ94" s="20">
        <f>'[1]３月'!$E96</f>
        <v>0</v>
      </c>
      <c r="AK94" s="22"/>
    </row>
    <row r="95" spans="1:37" ht="16.5" customHeight="1" thickBot="1" x14ac:dyDescent="0.5">
      <c r="A95" s="74"/>
      <c r="B95" s="75"/>
      <c r="C95" s="76">
        <f>'[1]４月'!E97</f>
        <v>0</v>
      </c>
      <c r="D95" s="77"/>
      <c r="E95" s="78"/>
      <c r="F95" s="79">
        <f>'[1]５月'!$E97</f>
        <v>0</v>
      </c>
      <c r="G95" s="74"/>
      <c r="H95" s="80"/>
      <c r="I95" s="76">
        <f>'[1]４月'!$E97</f>
        <v>0</v>
      </c>
      <c r="J95" s="81"/>
      <c r="K95" s="82"/>
      <c r="L95" s="83">
        <f>'[1]７月'!$E97</f>
        <v>0</v>
      </c>
      <c r="M95" s="84"/>
      <c r="N95" s="78"/>
      <c r="O95" s="85">
        <f>'[1]８月'!$E97</f>
        <v>0</v>
      </c>
      <c r="P95" s="86"/>
      <c r="Q95" s="80"/>
      <c r="R95" s="85">
        <f>'[1]９月'!$E97</f>
        <v>0</v>
      </c>
      <c r="S95" s="81"/>
      <c r="T95" s="82"/>
      <c r="U95" s="83">
        <f>'[1]１０月'!$E97</f>
        <v>0</v>
      </c>
      <c r="V95" s="86"/>
      <c r="W95" s="87"/>
      <c r="X95" s="88">
        <f>'[1]４月'!$E97</f>
        <v>0</v>
      </c>
      <c r="Y95" s="89"/>
      <c r="Z95" s="82"/>
      <c r="AA95" s="85">
        <f>'[1]１２月'!$E97</f>
        <v>0</v>
      </c>
      <c r="AB95" s="84"/>
      <c r="AC95" s="90"/>
      <c r="AD95" s="85">
        <f>'[1]１月'!$E97</f>
        <v>0</v>
      </c>
      <c r="AE95" s="74"/>
      <c r="AF95" s="91"/>
      <c r="AG95" s="76">
        <f>'[1]４月'!$E97</f>
        <v>0</v>
      </c>
      <c r="AH95" s="92"/>
      <c r="AI95" s="82"/>
      <c r="AJ95" s="85">
        <f>'[1]３月'!$E97</f>
        <v>0</v>
      </c>
      <c r="AK95" s="22"/>
    </row>
    <row r="96" spans="1:37" ht="18.600000000000001" customHeight="1" thickTop="1" x14ac:dyDescent="0.4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4">
        <f ca="1">NOW()</f>
        <v>45755.546902083333</v>
      </c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5"/>
      <c r="AG96" s="93"/>
      <c r="AH96" s="93"/>
      <c r="AI96" s="93"/>
      <c r="AJ96" s="94">
        <f ca="1">NOW()</f>
        <v>45755.546902083333</v>
      </c>
      <c r="AK96" s="22"/>
    </row>
    <row r="101" spans="6:6" ht="21" x14ac:dyDescent="0.15">
      <c r="F101" s="96" ph="1"/>
    </row>
  </sheetData>
  <mergeCells count="746">
    <mergeCell ref="AB93:AB95"/>
    <mergeCell ref="AC93:AC95"/>
    <mergeCell ref="AE93:AE95"/>
    <mergeCell ref="AF93:AF95"/>
    <mergeCell ref="AH93:AH95"/>
    <mergeCell ref="AI93:AI95"/>
    <mergeCell ref="S93:S95"/>
    <mergeCell ref="T93:T95"/>
    <mergeCell ref="V93:V95"/>
    <mergeCell ref="W93:W95"/>
    <mergeCell ref="Y93:Y95"/>
    <mergeCell ref="Z93:Z95"/>
    <mergeCell ref="J93:J95"/>
    <mergeCell ref="K93:K95"/>
    <mergeCell ref="M93:M95"/>
    <mergeCell ref="N93:N95"/>
    <mergeCell ref="P93:P95"/>
    <mergeCell ref="Q93:Q95"/>
    <mergeCell ref="A93:A95"/>
    <mergeCell ref="B93:B95"/>
    <mergeCell ref="D93:D95"/>
    <mergeCell ref="E93:E95"/>
    <mergeCell ref="G93:G95"/>
    <mergeCell ref="H93:H95"/>
    <mergeCell ref="AB90:AB92"/>
    <mergeCell ref="AC90:AC92"/>
    <mergeCell ref="AE90:AE92"/>
    <mergeCell ref="AF90:AF92"/>
    <mergeCell ref="AH90:AH92"/>
    <mergeCell ref="AI90:AI92"/>
    <mergeCell ref="S90:S92"/>
    <mergeCell ref="T90:T92"/>
    <mergeCell ref="V90:V92"/>
    <mergeCell ref="W90:W92"/>
    <mergeCell ref="Y90:Y92"/>
    <mergeCell ref="Z90:Z92"/>
    <mergeCell ref="J90:J92"/>
    <mergeCell ref="K90:K92"/>
    <mergeCell ref="M90:M92"/>
    <mergeCell ref="N90:N92"/>
    <mergeCell ref="P90:P92"/>
    <mergeCell ref="Q90:Q92"/>
    <mergeCell ref="A90:A92"/>
    <mergeCell ref="B90:B92"/>
    <mergeCell ref="D90:D92"/>
    <mergeCell ref="E90:E92"/>
    <mergeCell ref="G90:G92"/>
    <mergeCell ref="H90:H92"/>
    <mergeCell ref="AB87:AB89"/>
    <mergeCell ref="AC87:AC89"/>
    <mergeCell ref="AE87:AE89"/>
    <mergeCell ref="AF87:AF89"/>
    <mergeCell ref="AH87:AH89"/>
    <mergeCell ref="AI87:AI89"/>
    <mergeCell ref="S87:S89"/>
    <mergeCell ref="T87:T89"/>
    <mergeCell ref="V87:V89"/>
    <mergeCell ref="W87:W89"/>
    <mergeCell ref="Y87:Y89"/>
    <mergeCell ref="Z87:Z89"/>
    <mergeCell ref="J87:J89"/>
    <mergeCell ref="K87:K89"/>
    <mergeCell ref="M87:M89"/>
    <mergeCell ref="N87:N89"/>
    <mergeCell ref="P87:P89"/>
    <mergeCell ref="Q87:Q89"/>
    <mergeCell ref="A87:A89"/>
    <mergeCell ref="B87:B89"/>
    <mergeCell ref="D87:D89"/>
    <mergeCell ref="E87:E89"/>
    <mergeCell ref="G87:G89"/>
    <mergeCell ref="H87:H89"/>
    <mergeCell ref="AB84:AB86"/>
    <mergeCell ref="AC84:AC86"/>
    <mergeCell ref="AE84:AE86"/>
    <mergeCell ref="AF84:AF86"/>
    <mergeCell ref="AH84:AH86"/>
    <mergeCell ref="AI84:AI86"/>
    <mergeCell ref="S84:S86"/>
    <mergeCell ref="T84:T86"/>
    <mergeCell ref="V84:V86"/>
    <mergeCell ref="W84:W86"/>
    <mergeCell ref="Y84:Y86"/>
    <mergeCell ref="Z84:Z86"/>
    <mergeCell ref="J84:J86"/>
    <mergeCell ref="K84:K86"/>
    <mergeCell ref="M84:M86"/>
    <mergeCell ref="N84:N86"/>
    <mergeCell ref="P84:P86"/>
    <mergeCell ref="Q84:Q86"/>
    <mergeCell ref="A84:A86"/>
    <mergeCell ref="B84:B86"/>
    <mergeCell ref="D84:D86"/>
    <mergeCell ref="E84:E86"/>
    <mergeCell ref="G84:G86"/>
    <mergeCell ref="H84:H86"/>
    <mergeCell ref="AB81:AB83"/>
    <mergeCell ref="AC81:AC83"/>
    <mergeCell ref="AE81:AE83"/>
    <mergeCell ref="AF81:AF83"/>
    <mergeCell ref="AH81:AH83"/>
    <mergeCell ref="AI81:AI83"/>
    <mergeCell ref="S81:S83"/>
    <mergeCell ref="T81:T83"/>
    <mergeCell ref="V81:V83"/>
    <mergeCell ref="W81:W83"/>
    <mergeCell ref="Y81:Y83"/>
    <mergeCell ref="Z81:Z83"/>
    <mergeCell ref="J81:J83"/>
    <mergeCell ref="K81:K83"/>
    <mergeCell ref="M81:M83"/>
    <mergeCell ref="N81:N83"/>
    <mergeCell ref="P81:P83"/>
    <mergeCell ref="Q81:Q83"/>
    <mergeCell ref="A81:A83"/>
    <mergeCell ref="B81:B83"/>
    <mergeCell ref="D81:D83"/>
    <mergeCell ref="E81:E83"/>
    <mergeCell ref="G81:G83"/>
    <mergeCell ref="H81:H83"/>
    <mergeCell ref="AB78:AB80"/>
    <mergeCell ref="AC78:AC80"/>
    <mergeCell ref="AE78:AE80"/>
    <mergeCell ref="AF78:AF80"/>
    <mergeCell ref="AH78:AH80"/>
    <mergeCell ref="AI78:AI80"/>
    <mergeCell ref="S78:S80"/>
    <mergeCell ref="T78:T80"/>
    <mergeCell ref="V78:V80"/>
    <mergeCell ref="W78:W80"/>
    <mergeCell ref="Y78:Y80"/>
    <mergeCell ref="Z78:Z80"/>
    <mergeCell ref="J78:J80"/>
    <mergeCell ref="K78:K80"/>
    <mergeCell ref="M78:M80"/>
    <mergeCell ref="N78:N80"/>
    <mergeCell ref="P78:P80"/>
    <mergeCell ref="Q78:Q80"/>
    <mergeCell ref="A78:A80"/>
    <mergeCell ref="B78:B80"/>
    <mergeCell ref="D78:D80"/>
    <mergeCell ref="E78:E80"/>
    <mergeCell ref="G78:G80"/>
    <mergeCell ref="H78:H80"/>
    <mergeCell ref="AB75:AB77"/>
    <mergeCell ref="AC75:AC77"/>
    <mergeCell ref="AE75:AE77"/>
    <mergeCell ref="AF75:AF77"/>
    <mergeCell ref="AH75:AH77"/>
    <mergeCell ref="AI75:AI77"/>
    <mergeCell ref="S75:S77"/>
    <mergeCell ref="T75:T77"/>
    <mergeCell ref="V75:V77"/>
    <mergeCell ref="W75:W77"/>
    <mergeCell ref="Y75:Y77"/>
    <mergeCell ref="Z75:Z77"/>
    <mergeCell ref="J75:J77"/>
    <mergeCell ref="K75:K77"/>
    <mergeCell ref="M75:M77"/>
    <mergeCell ref="N75:N77"/>
    <mergeCell ref="P75:P77"/>
    <mergeCell ref="Q75:Q77"/>
    <mergeCell ref="A75:A77"/>
    <mergeCell ref="B75:B77"/>
    <mergeCell ref="D75:D77"/>
    <mergeCell ref="E75:E77"/>
    <mergeCell ref="G75:G77"/>
    <mergeCell ref="H75:H77"/>
    <mergeCell ref="AB72:AB74"/>
    <mergeCell ref="AC72:AC74"/>
    <mergeCell ref="AE72:AE74"/>
    <mergeCell ref="AF72:AF74"/>
    <mergeCell ref="AH72:AH74"/>
    <mergeCell ref="AI72:AI74"/>
    <mergeCell ref="S72:S74"/>
    <mergeCell ref="T72:T74"/>
    <mergeCell ref="V72:V74"/>
    <mergeCell ref="W72:W74"/>
    <mergeCell ref="Y72:Y74"/>
    <mergeCell ref="Z72:Z74"/>
    <mergeCell ref="J72:J74"/>
    <mergeCell ref="K72:K74"/>
    <mergeCell ref="M72:M74"/>
    <mergeCell ref="N72:N74"/>
    <mergeCell ref="P72:P74"/>
    <mergeCell ref="Q72:Q74"/>
    <mergeCell ref="A72:A74"/>
    <mergeCell ref="B72:B74"/>
    <mergeCell ref="D72:D74"/>
    <mergeCell ref="E72:E74"/>
    <mergeCell ref="G72:G74"/>
    <mergeCell ref="H72:H74"/>
    <mergeCell ref="AB69:AB71"/>
    <mergeCell ref="AC69:AC71"/>
    <mergeCell ref="AE69:AE71"/>
    <mergeCell ref="AF69:AF71"/>
    <mergeCell ref="AH69:AH71"/>
    <mergeCell ref="AI69:AI71"/>
    <mergeCell ref="S69:S71"/>
    <mergeCell ref="T69:T71"/>
    <mergeCell ref="V69:V71"/>
    <mergeCell ref="W69:W71"/>
    <mergeCell ref="Y69:Y71"/>
    <mergeCell ref="Z69:Z71"/>
    <mergeCell ref="J69:J71"/>
    <mergeCell ref="K69:K71"/>
    <mergeCell ref="M69:M71"/>
    <mergeCell ref="N69:N71"/>
    <mergeCell ref="P69:P71"/>
    <mergeCell ref="Q69:Q71"/>
    <mergeCell ref="A69:A71"/>
    <mergeCell ref="B69:B71"/>
    <mergeCell ref="D69:D71"/>
    <mergeCell ref="E69:E71"/>
    <mergeCell ref="G69:G71"/>
    <mergeCell ref="H69:H71"/>
    <mergeCell ref="AB66:AB68"/>
    <mergeCell ref="AC66:AC68"/>
    <mergeCell ref="AE66:AE68"/>
    <mergeCell ref="AF66:AF68"/>
    <mergeCell ref="AH66:AH68"/>
    <mergeCell ref="AI66:AI68"/>
    <mergeCell ref="S66:S68"/>
    <mergeCell ref="T66:T68"/>
    <mergeCell ref="V66:V68"/>
    <mergeCell ref="W66:W68"/>
    <mergeCell ref="Y66:Y68"/>
    <mergeCell ref="Z66:Z68"/>
    <mergeCell ref="J66:J68"/>
    <mergeCell ref="K66:K68"/>
    <mergeCell ref="M66:M68"/>
    <mergeCell ref="N66:N68"/>
    <mergeCell ref="P66:P68"/>
    <mergeCell ref="Q66:Q68"/>
    <mergeCell ref="A66:A68"/>
    <mergeCell ref="B66:B68"/>
    <mergeCell ref="D66:D68"/>
    <mergeCell ref="E66:E68"/>
    <mergeCell ref="G66:G68"/>
    <mergeCell ref="H66:H68"/>
    <mergeCell ref="AB63:AB65"/>
    <mergeCell ref="AC63:AC65"/>
    <mergeCell ref="AE63:AE65"/>
    <mergeCell ref="AF63:AF65"/>
    <mergeCell ref="AH63:AH65"/>
    <mergeCell ref="AI63:AI65"/>
    <mergeCell ref="S63:S65"/>
    <mergeCell ref="T63:T65"/>
    <mergeCell ref="V63:V65"/>
    <mergeCell ref="W63:W65"/>
    <mergeCell ref="Y63:Y65"/>
    <mergeCell ref="Z63:Z65"/>
    <mergeCell ref="J63:J65"/>
    <mergeCell ref="K63:K65"/>
    <mergeCell ref="M63:M65"/>
    <mergeCell ref="N63:N65"/>
    <mergeCell ref="P63:P65"/>
    <mergeCell ref="Q63:Q65"/>
    <mergeCell ref="A63:A65"/>
    <mergeCell ref="B63:B65"/>
    <mergeCell ref="D63:D65"/>
    <mergeCell ref="E63:E65"/>
    <mergeCell ref="G63:G65"/>
    <mergeCell ref="H63:H65"/>
    <mergeCell ref="AB60:AB62"/>
    <mergeCell ref="AC60:AC62"/>
    <mergeCell ref="AE60:AE62"/>
    <mergeCell ref="AF60:AF62"/>
    <mergeCell ref="AH60:AH62"/>
    <mergeCell ref="AI60:AI62"/>
    <mergeCell ref="S60:S62"/>
    <mergeCell ref="T60:T62"/>
    <mergeCell ref="V60:V62"/>
    <mergeCell ref="W60:W62"/>
    <mergeCell ref="Y60:Y62"/>
    <mergeCell ref="Z60:Z62"/>
    <mergeCell ref="J60:J62"/>
    <mergeCell ref="K60:K62"/>
    <mergeCell ref="M60:M62"/>
    <mergeCell ref="N60:N62"/>
    <mergeCell ref="P60:P62"/>
    <mergeCell ref="Q60:Q62"/>
    <mergeCell ref="A60:A62"/>
    <mergeCell ref="B60:B62"/>
    <mergeCell ref="D60:D62"/>
    <mergeCell ref="E60:E62"/>
    <mergeCell ref="G60:G62"/>
    <mergeCell ref="H60:H62"/>
    <mergeCell ref="AB57:AB59"/>
    <mergeCell ref="AC57:AC59"/>
    <mergeCell ref="AE57:AE59"/>
    <mergeCell ref="AF57:AF59"/>
    <mergeCell ref="AH57:AH59"/>
    <mergeCell ref="AI57:AI59"/>
    <mergeCell ref="S57:S59"/>
    <mergeCell ref="T57:T59"/>
    <mergeCell ref="V57:V59"/>
    <mergeCell ref="W57:W59"/>
    <mergeCell ref="Y57:Y59"/>
    <mergeCell ref="Z57:Z59"/>
    <mergeCell ref="J57:J59"/>
    <mergeCell ref="K57:K59"/>
    <mergeCell ref="M57:M59"/>
    <mergeCell ref="N57:N59"/>
    <mergeCell ref="P57:P59"/>
    <mergeCell ref="Q57:Q59"/>
    <mergeCell ref="A57:A59"/>
    <mergeCell ref="B57:B59"/>
    <mergeCell ref="D57:D59"/>
    <mergeCell ref="E57:E59"/>
    <mergeCell ref="G57:G59"/>
    <mergeCell ref="H57:H59"/>
    <mergeCell ref="AB54:AB56"/>
    <mergeCell ref="AC54:AC56"/>
    <mergeCell ref="AE54:AE56"/>
    <mergeCell ref="AF54:AF56"/>
    <mergeCell ref="AH54:AH56"/>
    <mergeCell ref="AI54:AI56"/>
    <mergeCell ref="S54:S56"/>
    <mergeCell ref="T54:T56"/>
    <mergeCell ref="V54:V56"/>
    <mergeCell ref="W54:W56"/>
    <mergeCell ref="Y54:Y56"/>
    <mergeCell ref="Z54:Z56"/>
    <mergeCell ref="J54:J56"/>
    <mergeCell ref="K54:K56"/>
    <mergeCell ref="M54:M56"/>
    <mergeCell ref="N54:N56"/>
    <mergeCell ref="P54:P56"/>
    <mergeCell ref="Q54:Q56"/>
    <mergeCell ref="A54:A56"/>
    <mergeCell ref="B54:B56"/>
    <mergeCell ref="D54:D56"/>
    <mergeCell ref="E54:E56"/>
    <mergeCell ref="G54:G56"/>
    <mergeCell ref="H54:H56"/>
    <mergeCell ref="AB51:AB53"/>
    <mergeCell ref="AC51:AC53"/>
    <mergeCell ref="AE51:AE53"/>
    <mergeCell ref="AF51:AF53"/>
    <mergeCell ref="AH51:AH53"/>
    <mergeCell ref="AI51:AI53"/>
    <mergeCell ref="S51:S53"/>
    <mergeCell ref="T51:T53"/>
    <mergeCell ref="V51:V53"/>
    <mergeCell ref="W51:W53"/>
    <mergeCell ref="Y51:Y53"/>
    <mergeCell ref="Z51:Z53"/>
    <mergeCell ref="J51:J53"/>
    <mergeCell ref="K51:K53"/>
    <mergeCell ref="M51:M53"/>
    <mergeCell ref="N51:N53"/>
    <mergeCell ref="P51:P53"/>
    <mergeCell ref="Q51:Q53"/>
    <mergeCell ref="A51:A53"/>
    <mergeCell ref="B51:B53"/>
    <mergeCell ref="D51:D53"/>
    <mergeCell ref="E51:E53"/>
    <mergeCell ref="G51:G53"/>
    <mergeCell ref="H51:H53"/>
    <mergeCell ref="AB48:AB50"/>
    <mergeCell ref="AC48:AC50"/>
    <mergeCell ref="AE48:AE50"/>
    <mergeCell ref="AF48:AF50"/>
    <mergeCell ref="AH48:AH50"/>
    <mergeCell ref="AI48:AI50"/>
    <mergeCell ref="S48:S50"/>
    <mergeCell ref="T48:T50"/>
    <mergeCell ref="V48:V50"/>
    <mergeCell ref="W48:W50"/>
    <mergeCell ref="Y48:Y50"/>
    <mergeCell ref="Z48:Z50"/>
    <mergeCell ref="J48:J50"/>
    <mergeCell ref="K48:K50"/>
    <mergeCell ref="M48:M50"/>
    <mergeCell ref="N48:N50"/>
    <mergeCell ref="P48:P50"/>
    <mergeCell ref="Q48:Q50"/>
    <mergeCell ref="A48:A50"/>
    <mergeCell ref="B48:B50"/>
    <mergeCell ref="D48:D50"/>
    <mergeCell ref="E48:E50"/>
    <mergeCell ref="G48:G50"/>
    <mergeCell ref="H48:H50"/>
    <mergeCell ref="AB45:AB47"/>
    <mergeCell ref="AC45:AC47"/>
    <mergeCell ref="AE45:AE47"/>
    <mergeCell ref="AF45:AF47"/>
    <mergeCell ref="AH45:AH47"/>
    <mergeCell ref="AI45:AI47"/>
    <mergeCell ref="S45:S47"/>
    <mergeCell ref="T45:T47"/>
    <mergeCell ref="V45:V47"/>
    <mergeCell ref="W45:W47"/>
    <mergeCell ref="Y45:Y47"/>
    <mergeCell ref="Z45:Z47"/>
    <mergeCell ref="J45:J47"/>
    <mergeCell ref="K45:K47"/>
    <mergeCell ref="M45:M47"/>
    <mergeCell ref="N45:N47"/>
    <mergeCell ref="P45:P47"/>
    <mergeCell ref="Q45:Q47"/>
    <mergeCell ref="A45:A47"/>
    <mergeCell ref="B45:B47"/>
    <mergeCell ref="D45:D47"/>
    <mergeCell ref="E45:E47"/>
    <mergeCell ref="G45:G47"/>
    <mergeCell ref="H45:H47"/>
    <mergeCell ref="AB42:AB44"/>
    <mergeCell ref="AC42:AC44"/>
    <mergeCell ref="AE42:AE44"/>
    <mergeCell ref="AF42:AF44"/>
    <mergeCell ref="AH42:AH44"/>
    <mergeCell ref="AI42:AI44"/>
    <mergeCell ref="S42:S44"/>
    <mergeCell ref="T42:T44"/>
    <mergeCell ref="V42:V44"/>
    <mergeCell ref="W42:W44"/>
    <mergeCell ref="Y42:Y44"/>
    <mergeCell ref="Z42:Z44"/>
    <mergeCell ref="J42:J44"/>
    <mergeCell ref="K42:K44"/>
    <mergeCell ref="M42:M44"/>
    <mergeCell ref="N42:N44"/>
    <mergeCell ref="P42:P44"/>
    <mergeCell ref="Q42:Q44"/>
    <mergeCell ref="A42:A44"/>
    <mergeCell ref="B42:B44"/>
    <mergeCell ref="D42:D44"/>
    <mergeCell ref="E42:E44"/>
    <mergeCell ref="G42:G44"/>
    <mergeCell ref="H42:H44"/>
    <mergeCell ref="AB39:AB41"/>
    <mergeCell ref="AC39:AC41"/>
    <mergeCell ref="AE39:AE41"/>
    <mergeCell ref="AF39:AF41"/>
    <mergeCell ref="AH39:AH41"/>
    <mergeCell ref="AI39:AI41"/>
    <mergeCell ref="S39:S41"/>
    <mergeCell ref="T39:T41"/>
    <mergeCell ref="V39:V41"/>
    <mergeCell ref="W39:W41"/>
    <mergeCell ref="Y39:Y41"/>
    <mergeCell ref="Z39:Z41"/>
    <mergeCell ref="J39:J41"/>
    <mergeCell ref="K39:K41"/>
    <mergeCell ref="M39:M41"/>
    <mergeCell ref="N39:N41"/>
    <mergeCell ref="P39:P41"/>
    <mergeCell ref="Q39:Q41"/>
    <mergeCell ref="A39:A41"/>
    <mergeCell ref="B39:B41"/>
    <mergeCell ref="D39:D41"/>
    <mergeCell ref="E39:E41"/>
    <mergeCell ref="G39:G41"/>
    <mergeCell ref="H39:H41"/>
    <mergeCell ref="AB36:AB38"/>
    <mergeCell ref="AC36:AC38"/>
    <mergeCell ref="AE36:AE38"/>
    <mergeCell ref="AF36:AF38"/>
    <mergeCell ref="AH36:AH38"/>
    <mergeCell ref="AI36:AI38"/>
    <mergeCell ref="S36:S38"/>
    <mergeCell ref="T36:T38"/>
    <mergeCell ref="V36:V38"/>
    <mergeCell ref="W36:W38"/>
    <mergeCell ref="Y36:Y38"/>
    <mergeCell ref="Z36:Z38"/>
    <mergeCell ref="J36:J38"/>
    <mergeCell ref="K36:K38"/>
    <mergeCell ref="M36:M38"/>
    <mergeCell ref="N36:N38"/>
    <mergeCell ref="P36:P38"/>
    <mergeCell ref="Q36:Q38"/>
    <mergeCell ref="A36:A38"/>
    <mergeCell ref="B36:B38"/>
    <mergeCell ref="D36:D38"/>
    <mergeCell ref="E36:E38"/>
    <mergeCell ref="G36:G38"/>
    <mergeCell ref="H36:H38"/>
    <mergeCell ref="AB33:AB35"/>
    <mergeCell ref="AC33:AC35"/>
    <mergeCell ref="AE33:AE35"/>
    <mergeCell ref="AF33:AF35"/>
    <mergeCell ref="AH33:AH35"/>
    <mergeCell ref="AI33:AI35"/>
    <mergeCell ref="S33:S35"/>
    <mergeCell ref="T33:T35"/>
    <mergeCell ref="V33:V35"/>
    <mergeCell ref="W33:W35"/>
    <mergeCell ref="Y33:Y35"/>
    <mergeCell ref="Z33:Z35"/>
    <mergeCell ref="J33:J35"/>
    <mergeCell ref="K33:K35"/>
    <mergeCell ref="M33:M35"/>
    <mergeCell ref="N33:N35"/>
    <mergeCell ref="P33:P35"/>
    <mergeCell ref="Q33:Q35"/>
    <mergeCell ref="A33:A35"/>
    <mergeCell ref="B33:B35"/>
    <mergeCell ref="D33:D35"/>
    <mergeCell ref="E33:E35"/>
    <mergeCell ref="G33:G35"/>
    <mergeCell ref="H33:H35"/>
    <mergeCell ref="AB30:AB32"/>
    <mergeCell ref="AC30:AC32"/>
    <mergeCell ref="AE30:AE32"/>
    <mergeCell ref="AF30:AF32"/>
    <mergeCell ref="AH30:AH32"/>
    <mergeCell ref="AI30:AI32"/>
    <mergeCell ref="S30:S32"/>
    <mergeCell ref="T30:T32"/>
    <mergeCell ref="V30:V32"/>
    <mergeCell ref="W30:W32"/>
    <mergeCell ref="Y30:Y32"/>
    <mergeCell ref="Z30:Z32"/>
    <mergeCell ref="J30:J32"/>
    <mergeCell ref="K30:K32"/>
    <mergeCell ref="M30:M32"/>
    <mergeCell ref="N30:N32"/>
    <mergeCell ref="P30:P32"/>
    <mergeCell ref="Q30:Q32"/>
    <mergeCell ref="A30:A32"/>
    <mergeCell ref="B30:B32"/>
    <mergeCell ref="D30:D32"/>
    <mergeCell ref="E30:E32"/>
    <mergeCell ref="G30:G32"/>
    <mergeCell ref="H30:H32"/>
    <mergeCell ref="AB27:AB29"/>
    <mergeCell ref="AC27:AC29"/>
    <mergeCell ref="AE27:AE29"/>
    <mergeCell ref="AF27:AF29"/>
    <mergeCell ref="AH27:AH29"/>
    <mergeCell ref="AI27:AI29"/>
    <mergeCell ref="S27:S29"/>
    <mergeCell ref="T27:T29"/>
    <mergeCell ref="V27:V29"/>
    <mergeCell ref="W27:W29"/>
    <mergeCell ref="Y27:Y29"/>
    <mergeCell ref="Z27:Z29"/>
    <mergeCell ref="J27:J29"/>
    <mergeCell ref="K27:K29"/>
    <mergeCell ref="M27:M29"/>
    <mergeCell ref="N27:N29"/>
    <mergeCell ref="P27:P29"/>
    <mergeCell ref="Q27:Q29"/>
    <mergeCell ref="A27:A29"/>
    <mergeCell ref="B27:B29"/>
    <mergeCell ref="D27:D29"/>
    <mergeCell ref="E27:E29"/>
    <mergeCell ref="G27:G29"/>
    <mergeCell ref="H27:H29"/>
    <mergeCell ref="AB24:AB26"/>
    <mergeCell ref="AC24:AC26"/>
    <mergeCell ref="AE24:AE26"/>
    <mergeCell ref="AF24:AF26"/>
    <mergeCell ref="AH24:AH26"/>
    <mergeCell ref="AI24:AI26"/>
    <mergeCell ref="S24:S26"/>
    <mergeCell ref="T24:T26"/>
    <mergeCell ref="V24:V26"/>
    <mergeCell ref="W24:W26"/>
    <mergeCell ref="Y24:Y26"/>
    <mergeCell ref="Z24:Z26"/>
    <mergeCell ref="J24:J26"/>
    <mergeCell ref="K24:K26"/>
    <mergeCell ref="M24:M26"/>
    <mergeCell ref="N24:N26"/>
    <mergeCell ref="P24:P26"/>
    <mergeCell ref="Q24:Q26"/>
    <mergeCell ref="A24:A26"/>
    <mergeCell ref="B24:B26"/>
    <mergeCell ref="D24:D26"/>
    <mergeCell ref="E24:E26"/>
    <mergeCell ref="G24:G26"/>
    <mergeCell ref="H24:H26"/>
    <mergeCell ref="AB21:AB23"/>
    <mergeCell ref="AC21:AC23"/>
    <mergeCell ref="AE21:AE23"/>
    <mergeCell ref="AF21:AF23"/>
    <mergeCell ref="AH21:AH23"/>
    <mergeCell ref="AI21:AI23"/>
    <mergeCell ref="S21:S23"/>
    <mergeCell ref="T21:T23"/>
    <mergeCell ref="V21:V23"/>
    <mergeCell ref="W21:W23"/>
    <mergeCell ref="Y21:Y23"/>
    <mergeCell ref="Z21:Z23"/>
    <mergeCell ref="J21:J23"/>
    <mergeCell ref="K21:K23"/>
    <mergeCell ref="M21:M23"/>
    <mergeCell ref="N21:N23"/>
    <mergeCell ref="P21:P23"/>
    <mergeCell ref="Q21:Q23"/>
    <mergeCell ref="A21:A23"/>
    <mergeCell ref="B21:B23"/>
    <mergeCell ref="D21:D23"/>
    <mergeCell ref="E21:E23"/>
    <mergeCell ref="G21:G23"/>
    <mergeCell ref="H21:H23"/>
    <mergeCell ref="AB18:AB20"/>
    <mergeCell ref="AC18:AC20"/>
    <mergeCell ref="AE18:AE20"/>
    <mergeCell ref="AF18:AF20"/>
    <mergeCell ref="AH18:AH20"/>
    <mergeCell ref="AI18:AI20"/>
    <mergeCell ref="S18:S20"/>
    <mergeCell ref="T18:T20"/>
    <mergeCell ref="V18:V20"/>
    <mergeCell ref="W18:W20"/>
    <mergeCell ref="Y18:Y20"/>
    <mergeCell ref="Z18:Z20"/>
    <mergeCell ref="J18:J20"/>
    <mergeCell ref="K18:K20"/>
    <mergeCell ref="M18:M20"/>
    <mergeCell ref="N18:N20"/>
    <mergeCell ref="P18:P20"/>
    <mergeCell ref="Q18:Q20"/>
    <mergeCell ref="A18:A20"/>
    <mergeCell ref="B18:B20"/>
    <mergeCell ref="D18:D20"/>
    <mergeCell ref="E18:E20"/>
    <mergeCell ref="G18:G20"/>
    <mergeCell ref="H18:H20"/>
    <mergeCell ref="AB15:AB17"/>
    <mergeCell ref="AC15:AC17"/>
    <mergeCell ref="AE15:AE17"/>
    <mergeCell ref="AF15:AF17"/>
    <mergeCell ref="AH15:AH17"/>
    <mergeCell ref="AI15:AI17"/>
    <mergeCell ref="S15:S17"/>
    <mergeCell ref="T15:T17"/>
    <mergeCell ref="V15:V17"/>
    <mergeCell ref="W15:W17"/>
    <mergeCell ref="Y15:Y17"/>
    <mergeCell ref="Z15:Z17"/>
    <mergeCell ref="J15:J17"/>
    <mergeCell ref="K15:K17"/>
    <mergeCell ref="M15:M17"/>
    <mergeCell ref="N15:N17"/>
    <mergeCell ref="P15:P17"/>
    <mergeCell ref="Q15:Q17"/>
    <mergeCell ref="A15:A17"/>
    <mergeCell ref="B15:B17"/>
    <mergeCell ref="D15:D17"/>
    <mergeCell ref="E15:E17"/>
    <mergeCell ref="G15:G17"/>
    <mergeCell ref="H15:H17"/>
    <mergeCell ref="AB12:AB14"/>
    <mergeCell ref="AC12:AC14"/>
    <mergeCell ref="AE12:AE14"/>
    <mergeCell ref="AF12:AF14"/>
    <mergeCell ref="AH12:AH14"/>
    <mergeCell ref="AI12:AI14"/>
    <mergeCell ref="S12:S14"/>
    <mergeCell ref="T12:T14"/>
    <mergeCell ref="V12:V14"/>
    <mergeCell ref="W12:W14"/>
    <mergeCell ref="Y12:Y14"/>
    <mergeCell ref="Z12:Z14"/>
    <mergeCell ref="J12:J14"/>
    <mergeCell ref="K12:K14"/>
    <mergeCell ref="M12:M14"/>
    <mergeCell ref="N12:N14"/>
    <mergeCell ref="P12:P14"/>
    <mergeCell ref="Q12:Q14"/>
    <mergeCell ref="A12:A14"/>
    <mergeCell ref="B12:B14"/>
    <mergeCell ref="D12:D14"/>
    <mergeCell ref="E12:E14"/>
    <mergeCell ref="G12:G14"/>
    <mergeCell ref="H12:H14"/>
    <mergeCell ref="AB9:AB11"/>
    <mergeCell ref="AC9:AC11"/>
    <mergeCell ref="AE9:AE11"/>
    <mergeCell ref="AF9:AF11"/>
    <mergeCell ref="AH9:AH11"/>
    <mergeCell ref="AI9:AI11"/>
    <mergeCell ref="S9:S11"/>
    <mergeCell ref="T9:T11"/>
    <mergeCell ref="V9:V11"/>
    <mergeCell ref="W9:W11"/>
    <mergeCell ref="Y9:Y11"/>
    <mergeCell ref="Z9:Z11"/>
    <mergeCell ref="J9:J11"/>
    <mergeCell ref="K9:K11"/>
    <mergeCell ref="M9:M11"/>
    <mergeCell ref="N9:N11"/>
    <mergeCell ref="P9:P11"/>
    <mergeCell ref="Q9:Q11"/>
    <mergeCell ref="A9:A11"/>
    <mergeCell ref="B9:B11"/>
    <mergeCell ref="D9:D11"/>
    <mergeCell ref="E9:E11"/>
    <mergeCell ref="G9:G11"/>
    <mergeCell ref="H9:H11"/>
    <mergeCell ref="AB6:AB8"/>
    <mergeCell ref="AC6:AC8"/>
    <mergeCell ref="AE6:AE8"/>
    <mergeCell ref="AF6:AF8"/>
    <mergeCell ref="AH6:AH8"/>
    <mergeCell ref="AI6:AI8"/>
    <mergeCell ref="S6:S8"/>
    <mergeCell ref="T6:T8"/>
    <mergeCell ref="V6:V8"/>
    <mergeCell ref="W6:W8"/>
    <mergeCell ref="Y6:Y8"/>
    <mergeCell ref="Z6:Z8"/>
    <mergeCell ref="J6:J8"/>
    <mergeCell ref="K6:K8"/>
    <mergeCell ref="M6:M8"/>
    <mergeCell ref="N6:N8"/>
    <mergeCell ref="P6:P8"/>
    <mergeCell ref="Q6:Q8"/>
    <mergeCell ref="AE3:AE5"/>
    <mergeCell ref="AF3:AF5"/>
    <mergeCell ref="AH3:AH5"/>
    <mergeCell ref="AI3:AI5"/>
    <mergeCell ref="A6:A8"/>
    <mergeCell ref="B6:B8"/>
    <mergeCell ref="D6:D8"/>
    <mergeCell ref="E6:E8"/>
    <mergeCell ref="G6:G8"/>
    <mergeCell ref="H6:H8"/>
    <mergeCell ref="V3:V5"/>
    <mergeCell ref="W3:W5"/>
    <mergeCell ref="Y3:Y5"/>
    <mergeCell ref="Z3:Z5"/>
    <mergeCell ref="AB3:AB5"/>
    <mergeCell ref="AC3:AC5"/>
    <mergeCell ref="M3:M5"/>
    <mergeCell ref="N3:N5"/>
    <mergeCell ref="P3:P5"/>
    <mergeCell ref="Q3:Q5"/>
    <mergeCell ref="S3:S5"/>
    <mergeCell ref="T3:T5"/>
    <mergeCell ref="A1:R1"/>
    <mergeCell ref="S1:AJ1"/>
    <mergeCell ref="A3:A5"/>
    <mergeCell ref="B3:B5"/>
    <mergeCell ref="D3:D5"/>
    <mergeCell ref="E3:E5"/>
    <mergeCell ref="G3:G5"/>
    <mergeCell ref="H3:H5"/>
    <mergeCell ref="J3:J5"/>
    <mergeCell ref="K3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yodogawa-k</dc:creator>
  <cp:lastModifiedBy>yodogawa-k</cp:lastModifiedBy>
  <dcterms:created xsi:type="dcterms:W3CDTF">2025-04-08T04:07:28Z</dcterms:created>
  <dcterms:modified xsi:type="dcterms:W3CDTF">2025-04-08T04:08:00Z</dcterms:modified>
</cp:coreProperties>
</file>